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bookViews>
    <workbookView xWindow="0" yWindow="0" windowWidth="28800" windowHeight="12090" tabRatio="880"/>
  </bookViews>
  <sheets>
    <sheet name="①報告書" sheetId="3" r:id="rId1"/>
    <sheet name="①報告書(例)" sheetId="27" r:id="rId2"/>
    <sheet name="②個人配分表" sheetId="5" r:id="rId3"/>
    <sheet name="②個人配分表(例)" sheetId="28" r:id="rId4"/>
    <sheet name="③細目書" sheetId="6" r:id="rId5"/>
    <sheet name="③細目書(例)" sheetId="31" r:id="rId6"/>
    <sheet name="④集計表" sheetId="8" r:id="rId7"/>
    <sheet name="④集計表(例)" sheetId="30" r:id="rId8"/>
    <sheet name="⑤申告額周知用" sheetId="32" r:id="rId9"/>
    <sheet name="⑤申告額周知用（例）" sheetId="1" r:id="rId10"/>
    <sheet name="科目" sheetId="16" r:id="rId11"/>
    <sheet name="①報告書(第4期まで分)" sheetId="23" r:id="rId12"/>
    <sheet name="①報告書(第4期まで分)(例)" sheetId="20" r:id="rId13"/>
    <sheet name="②細目書(第4期まで分)" sheetId="24" r:id="rId14"/>
    <sheet name="②細目書(第4期まで分)(例)" sheetId="21" r:id="rId15"/>
    <sheet name="⑤個人集計表(第4期まで分)" sheetId="9" r:id="rId16"/>
    <sheet name="⑤個人集計表(第4期まで分)(例)" sheetId="11" r:id="rId17"/>
  </sheets>
  <definedNames>
    <definedName name="_xlnm.Print_Area" localSheetId="0">'①報告書'!$A$1:$X$44</definedName>
    <definedName name="_xlnm.Print_Area" localSheetId="2">'②個人配分表'!$A$1:$I$36</definedName>
    <definedName name="_xlnm.Print_Area" localSheetId="4">'③細目書'!$A$1:$I$36</definedName>
    <definedName name="_xlnm.Print_Area" localSheetId="6">'④集計表'!$A$1:$S$35</definedName>
    <definedName name="_xlnm.Print_Area" localSheetId="10">科目!$A$1:$D$14</definedName>
    <definedName name="_xlnm.Print_Area" localSheetId="12">'①報告書(第4期まで分)(例)'!$A$1:$Z$43</definedName>
    <definedName name="_xlnm.Print_Area" localSheetId="11">'①報告書(第4期まで分)'!$A$1:$X$37</definedName>
    <definedName name="_xlnm.Print_Area" localSheetId="13">'②細目書(第4期まで分)'!$A$1:$I$36</definedName>
    <definedName name="_xlnm.Print_Area" localSheetId="1">'①報告書(例)'!$A$1:$X$42</definedName>
    <definedName name="_xlnm.Print_Area" localSheetId="3">'②個人配分表(例)'!$A$1:$I$36</definedName>
    <definedName name="_xlnm.Print_Area" localSheetId="7">'④集計表(例)'!$A$1:$S$36</definedName>
    <definedName name="_xlnm.Print_Area" localSheetId="5">'③細目書(例)'!$A$1:$I$36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<sst xmlns="http://schemas.openxmlformats.org/spreadsheetml/2006/main" xmlns:r="http://schemas.openxmlformats.org/officeDocument/2006/relationships" count="227" uniqueCount="227">
  <si>
    <t>共同取組活動支出額</t>
    <rPh sb="0" eb="2">
      <t>キョウドウ</t>
    </rPh>
    <rPh sb="2" eb="4">
      <t>トリクミ</t>
    </rPh>
    <rPh sb="4" eb="6">
      <t>カツドウ</t>
    </rPh>
    <rPh sb="6" eb="9">
      <t>シシュツガク</t>
    </rPh>
    <phoneticPr fontId="3"/>
  </si>
  <si>
    <t>　由布市長　相　馬　尊　重　　殿</t>
    <rPh sb="1" eb="2">
      <t>ヨシ</t>
    </rPh>
    <rPh sb="2" eb="3">
      <t>ヌノ</t>
    </rPh>
    <rPh sb="3" eb="5">
      <t>シチョウ</t>
    </rPh>
    <rPh sb="6" eb="7">
      <t>ソウ</t>
    </rPh>
    <rPh sb="8" eb="9">
      <t>ウマ</t>
    </rPh>
    <rPh sb="10" eb="11">
      <t>ソン</t>
    </rPh>
    <rPh sb="12" eb="13">
      <t>シゲ</t>
    </rPh>
    <rPh sb="15" eb="16">
      <t>ドノ</t>
    </rPh>
    <phoneticPr fontId="3"/>
  </si>
  <si>
    <t>①　個  人  配　分</t>
    <rPh sb="2" eb="3">
      <t>コ</t>
    </rPh>
    <rPh sb="5" eb="6">
      <t>ヒト</t>
    </rPh>
    <rPh sb="8" eb="9">
      <t>クバ</t>
    </rPh>
    <rPh sb="10" eb="11">
      <t>ブン</t>
    </rPh>
    <phoneticPr fontId="3"/>
  </si>
  <si>
    <t>Ｎ</t>
  </si>
  <si>
    <t>令和</t>
    <rPh sb="0" eb="2">
      <t>レイワ</t>
    </rPh>
    <phoneticPr fontId="44"/>
  </si>
  <si>
    <r>
      <t>協定で定めた配分割合</t>
    </r>
    <r>
      <rPr>
        <sz val="8"/>
        <color auto="1"/>
        <rFont val="ＭＳ 明朝"/>
      </rPr>
      <t>（面積・単価で按分）</t>
    </r>
    <rPh sb="0" eb="2">
      <t>キョウテイ</t>
    </rPh>
    <rPh sb="3" eb="4">
      <t>サダ</t>
    </rPh>
    <rPh sb="6" eb="8">
      <t>ハイブン</t>
    </rPh>
    <rPh sb="8" eb="10">
      <t>ワリアイ</t>
    </rPh>
    <rPh sb="11" eb="13">
      <t>メンセキ</t>
    </rPh>
    <rPh sb="14" eb="15">
      <t>タン</t>
    </rPh>
    <rPh sb="15" eb="16">
      <t>カ</t>
    </rPh>
    <rPh sb="17" eb="19">
      <t>アンブン</t>
    </rPh>
    <phoneticPr fontId="45"/>
  </si>
  <si>
    <t>Ｒ</t>
  </si>
  <si>
    <t>交付金に係る配分額及び共同取組活動の支出額</t>
    <rPh sb="0" eb="3">
      <t>コウフキン</t>
    </rPh>
    <rPh sb="4" eb="5">
      <t>カカ</t>
    </rPh>
    <rPh sb="6" eb="9">
      <t>ハイブンガク</t>
    </rPh>
    <rPh sb="9" eb="10">
      <t>オヨ</t>
    </rPh>
    <rPh sb="11" eb="13">
      <t>キョウドウ</t>
    </rPh>
    <rPh sb="13" eb="15">
      <t>トリクミ</t>
    </rPh>
    <rPh sb="15" eb="17">
      <t>カツドウ</t>
    </rPh>
    <rPh sb="18" eb="21">
      <t>シシュツガク</t>
    </rPh>
    <phoneticPr fontId="3"/>
  </si>
  <si>
    <t>集落協定</t>
    <rPh sb="0" eb="1">
      <t>シュウ</t>
    </rPh>
    <rPh sb="1" eb="2">
      <t>ラク</t>
    </rPh>
    <rPh sb="2" eb="3">
      <t>キョウ</t>
    </rPh>
    <rPh sb="3" eb="4">
      <t>サダム</t>
    </rPh>
    <phoneticPr fontId="3"/>
  </si>
  <si>
    <t>代表</t>
    <rPh sb="0" eb="1">
      <t>ダイ</t>
    </rPh>
    <rPh sb="1" eb="2">
      <t>ヒョウ</t>
    </rPh>
    <phoneticPr fontId="3"/>
  </si>
  <si>
    <t>印</t>
    <rPh sb="0" eb="1">
      <t>イン</t>
    </rPh>
    <phoneticPr fontId="45"/>
  </si>
  <si>
    <t>Ｆ</t>
  </si>
  <si>
    <t>配分総額</t>
    <rPh sb="0" eb="2">
      <t>ハイブン</t>
    </rPh>
    <rPh sb="2" eb="4">
      <t>ソウガク</t>
    </rPh>
    <phoneticPr fontId="3"/>
  </si>
  <si>
    <t>□□水路
補修日当</t>
    <rPh sb="2" eb="4">
      <t>スイロ</t>
    </rPh>
    <rPh sb="5" eb="7">
      <t>ホシュウ</t>
    </rPh>
    <rPh sb="7" eb="9">
      <t>ニットウ</t>
    </rPh>
    <phoneticPr fontId="45"/>
  </si>
  <si>
    <t>ＥＥＥＥＥ</t>
  </si>
  <si>
    <t>１．</t>
  </si>
  <si>
    <t>年中山間地域等直接支払交付金収支報告書</t>
    <rPh sb="14" eb="16">
      <t>シュウシ</t>
    </rPh>
    <rPh sb="16" eb="18">
      <t>ホウコク</t>
    </rPh>
    <phoneticPr fontId="44"/>
  </si>
  <si>
    <t>共同取組分・加算措置分</t>
    <rPh sb="0" eb="1">
      <t>トモ</t>
    </rPh>
    <rPh sb="1" eb="2">
      <t>ドウ</t>
    </rPh>
    <rPh sb="2" eb="3">
      <t>トリ</t>
    </rPh>
    <rPh sb="3" eb="4">
      <t>クミ</t>
    </rPh>
    <rPh sb="4" eb="5">
      <t>ブン</t>
    </rPh>
    <rPh sb="6" eb="8">
      <t>カサン</t>
    </rPh>
    <rPh sb="8" eb="11">
      <t>ソチブン</t>
    </rPh>
    <phoneticPr fontId="3"/>
  </si>
  <si>
    <t>　⑤　鳥獣被害防止対策費</t>
    <rPh sb="3" eb="5">
      <t>チョウジュウ</t>
    </rPh>
    <rPh sb="5" eb="7">
      <t>ヒガイ</t>
    </rPh>
    <rPh sb="7" eb="9">
      <t>ボウシ</t>
    </rPh>
    <rPh sb="9" eb="12">
      <t>タイサクヒ</t>
    </rPh>
    <phoneticPr fontId="3"/>
  </si>
  <si>
    <t>（１）</t>
  </si>
  <si>
    <t>総　　　　　額</t>
    <rPh sb="0" eb="1">
      <t>フサ</t>
    </rPh>
    <rPh sb="6" eb="7">
      <t>ガク</t>
    </rPh>
    <phoneticPr fontId="3"/>
  </si>
  <si>
    <t xml:space="preserve">  由布市長　相　馬　尊　重　　　　</t>
    <rPh sb="2" eb="3">
      <t>ヨシ</t>
    </rPh>
    <rPh sb="3" eb="4">
      <t>ヌノ</t>
    </rPh>
    <rPh sb="4" eb="6">
      <t>シチョウ</t>
    </rPh>
    <rPh sb="7" eb="8">
      <t>ソウ</t>
    </rPh>
    <rPh sb="9" eb="10">
      <t>ウマ</t>
    </rPh>
    <rPh sb="11" eb="12">
      <t>ソン</t>
    </rPh>
    <rPh sb="13" eb="14">
      <t>シゲ</t>
    </rPh>
    <phoneticPr fontId="3"/>
  </si>
  <si>
    <t>ＧＧＧＧＧ</t>
  </si>
  <si>
    <t>配 分 等 の 基 礎</t>
    <rPh sb="0" eb="1">
      <t>クバ</t>
    </rPh>
    <rPh sb="2" eb="3">
      <t>ブン</t>
    </rPh>
    <rPh sb="4" eb="5">
      <t>トウ</t>
    </rPh>
    <rPh sb="8" eb="9">
      <t>モト</t>
    </rPh>
    <rPh sb="10" eb="11">
      <t>イシズエ</t>
    </rPh>
    <phoneticPr fontId="3"/>
  </si>
  <si>
    <t>②　共同取組活動分</t>
    <rPh sb="2" eb="4">
      <t>キョウドウ</t>
    </rPh>
    <rPh sb="4" eb="6">
      <t>トリクミ</t>
    </rPh>
    <rPh sb="6" eb="8">
      <t>カツドウ</t>
    </rPh>
    <rPh sb="8" eb="9">
      <t>ブン</t>
    </rPh>
    <phoneticPr fontId="3"/>
  </si>
  <si>
    <t>協定で定めた支出額</t>
    <rPh sb="0" eb="2">
      <t>キョウテイ</t>
    </rPh>
    <rPh sb="3" eb="4">
      <t>サダ</t>
    </rPh>
    <rPh sb="6" eb="8">
      <t>シシュツ</t>
    </rPh>
    <rPh sb="8" eb="9">
      <t>ガク</t>
    </rPh>
    <phoneticPr fontId="45"/>
  </si>
  <si>
    <t>合計</t>
    <rPh sb="0" eb="2">
      <t>ゴウケイ</t>
    </rPh>
    <phoneticPr fontId="45"/>
  </si>
  <si>
    <t>総　　　計</t>
    <rPh sb="0" eb="1">
      <t>フサ</t>
    </rPh>
    <rPh sb="4" eb="5">
      <t>ケイ</t>
    </rPh>
    <phoneticPr fontId="45"/>
  </si>
  <si>
    <t>Ｐ</t>
  </si>
  <si>
    <t>【</t>
  </si>
  <si>
    <t>（２）</t>
  </si>
  <si>
    <t>支　　出　　項　　目</t>
    <rPh sb="0" eb="1">
      <t>ササ</t>
    </rPh>
    <rPh sb="3" eb="4">
      <t>デ</t>
    </rPh>
    <rPh sb="6" eb="7">
      <t>コウ</t>
    </rPh>
    <rPh sb="9" eb="10">
      <t>メ</t>
    </rPh>
    <phoneticPr fontId="3"/>
  </si>
  <si>
    <t>支　出　額</t>
    <rPh sb="0" eb="1">
      <t>ササ</t>
    </rPh>
    <rPh sb="2" eb="3">
      <t>デ</t>
    </rPh>
    <rPh sb="4" eb="5">
      <t>ガク</t>
    </rPh>
    <phoneticPr fontId="3"/>
  </si>
  <si>
    <t>備　　　　考</t>
    <rPh sb="0" eb="1">
      <t>ビ</t>
    </rPh>
    <rPh sb="5" eb="6">
      <t>コウ</t>
    </rPh>
    <phoneticPr fontId="3"/>
  </si>
  <si>
    <t>残（積立）額　＋　過年残（積立）額　＋　利息</t>
    <rPh sb="9" eb="11">
      <t>カネン</t>
    </rPh>
    <rPh sb="11" eb="12">
      <t>ザン</t>
    </rPh>
    <rPh sb="13" eb="15">
      <t>ツミタテ</t>
    </rPh>
    <rPh sb="16" eb="17">
      <t>ガク</t>
    </rPh>
    <rPh sb="20" eb="22">
      <t>リソク</t>
    </rPh>
    <phoneticPr fontId="3"/>
  </si>
  <si>
    <t>研修日当</t>
    <rPh sb="0" eb="2">
      <t>ケンシュウ</t>
    </rPh>
    <rPh sb="2" eb="4">
      <t>ニットウ</t>
    </rPh>
    <phoneticPr fontId="45"/>
  </si>
  <si>
    <t>　①　役員手当</t>
    <rPh sb="3" eb="5">
      <t>ヤクイン</t>
    </rPh>
    <rPh sb="5" eb="7">
      <t>テアテ</t>
    </rPh>
    <phoneticPr fontId="3"/>
  </si>
  <si>
    <t>　過年残（積立）額計</t>
    <rPh sb="1" eb="2">
      <t>ス</t>
    </rPh>
    <rPh sb="2" eb="3">
      <t>ネン</t>
    </rPh>
    <rPh sb="3" eb="4">
      <t>ザン</t>
    </rPh>
    <rPh sb="5" eb="7">
      <t>ツミタテ</t>
    </rPh>
    <rPh sb="8" eb="9">
      <t>ガク</t>
    </rPh>
    <rPh sb="9" eb="10">
      <t>ケイ</t>
    </rPh>
    <phoneticPr fontId="3"/>
  </si>
  <si>
    <t>　②　研修会等費</t>
    <rPh sb="3" eb="6">
      <t>ケンシュウカイ</t>
    </rPh>
    <rPh sb="6" eb="7">
      <t>トウ</t>
    </rPh>
    <rPh sb="7" eb="8">
      <t>ヒ</t>
    </rPh>
    <phoneticPr fontId="3"/>
  </si>
  <si>
    <t>役員報酬</t>
    <rPh sb="0" eb="1">
      <t>ヤク</t>
    </rPh>
    <rPh sb="1" eb="2">
      <t>イン</t>
    </rPh>
    <rPh sb="2" eb="4">
      <t>ホウシュウ</t>
    </rPh>
    <phoneticPr fontId="45"/>
  </si>
  <si>
    <t>共同取組＋加算総額</t>
    <rPh sb="0" eb="2">
      <t>キョウドウ</t>
    </rPh>
    <rPh sb="2" eb="4">
      <t>トリクミ</t>
    </rPh>
    <rPh sb="5" eb="7">
      <t>カサン</t>
    </rPh>
    <rPh sb="7" eb="9">
      <t>ソウガク</t>
    </rPh>
    <phoneticPr fontId="3"/>
  </si>
  <si>
    <t>　③　道路・水路管理費</t>
    <rPh sb="3" eb="5">
      <t>ドウロ</t>
    </rPh>
    <rPh sb="6" eb="8">
      <t>スイロ</t>
    </rPh>
    <rPh sb="8" eb="11">
      <t>カンリヒ</t>
    </rPh>
    <phoneticPr fontId="3"/>
  </si>
  <si>
    <t>氏　　　名</t>
    <rPh sb="0" eb="1">
      <t>シ</t>
    </rPh>
    <rPh sb="4" eb="5">
      <t>メイ</t>
    </rPh>
    <phoneticPr fontId="3"/>
  </si>
  <si>
    <t>　④　農地管理費</t>
    <rPh sb="3" eb="5">
      <t>ノウチ</t>
    </rPh>
    <rPh sb="5" eb="8">
      <t>カンリヒ</t>
    </rPh>
    <phoneticPr fontId="3"/>
  </si>
  <si>
    <t>残（ 積　立 ）額</t>
    <rPh sb="0" eb="1">
      <t>ザン</t>
    </rPh>
    <rPh sb="3" eb="4">
      <t>セキ</t>
    </rPh>
    <rPh sb="5" eb="6">
      <t>タテ</t>
    </rPh>
    <rPh sb="8" eb="9">
      <t>ガク</t>
    </rPh>
    <phoneticPr fontId="3"/>
  </si>
  <si>
    <t>　⑥　共同利用機械購入等費</t>
    <rPh sb="3" eb="5">
      <t>キョウドウ</t>
    </rPh>
    <rPh sb="5" eb="7">
      <t>リヨウ</t>
    </rPh>
    <rPh sb="7" eb="9">
      <t>キカイ</t>
    </rPh>
    <rPh sb="9" eb="12">
      <t>コウニュウナド</t>
    </rPh>
    <rPh sb="12" eb="13">
      <t>ヒ</t>
    </rPh>
    <phoneticPr fontId="3"/>
  </si>
  <si>
    <t>　⑦　共同利用施設整備等費</t>
    <rPh sb="3" eb="5">
      <t>キョウドウ</t>
    </rPh>
    <rPh sb="5" eb="7">
      <t>リヨウ</t>
    </rPh>
    <rPh sb="7" eb="9">
      <t>シセツ</t>
    </rPh>
    <rPh sb="9" eb="11">
      <t>セイビ</t>
    </rPh>
    <rPh sb="11" eb="12">
      <t>ナド</t>
    </rPh>
    <rPh sb="12" eb="13">
      <t>ヒ</t>
    </rPh>
    <phoneticPr fontId="3"/>
  </si>
  <si>
    <t>　⑧　多面的機能増進活動費</t>
    <rPh sb="3" eb="6">
      <t>タメンテキ</t>
    </rPh>
    <rPh sb="6" eb="8">
      <t>キノウ</t>
    </rPh>
    <rPh sb="8" eb="10">
      <t>ゾウシン</t>
    </rPh>
    <rPh sb="10" eb="12">
      <t>カツドウ</t>
    </rPh>
    <rPh sb="12" eb="13">
      <t>ヒ</t>
    </rPh>
    <phoneticPr fontId="3"/>
  </si>
  <si>
    <t>　⑨　その他</t>
    <rPh sb="5" eb="6">
      <t>タ</t>
    </rPh>
    <phoneticPr fontId="3"/>
  </si>
  <si>
    <t>総　　　　　　計</t>
    <rPh sb="0" eb="1">
      <t>フサ</t>
    </rPh>
    <rPh sb="7" eb="8">
      <t>ケイ</t>
    </rPh>
    <phoneticPr fontId="3"/>
  </si>
  <si>
    <t>個人別集計表</t>
    <rPh sb="0" eb="2">
      <t>コジン</t>
    </rPh>
    <rPh sb="2" eb="3">
      <t>ベツ</t>
    </rPh>
    <rPh sb="3" eb="6">
      <t>シュウケイヒョウ</t>
    </rPh>
    <phoneticPr fontId="45"/>
  </si>
  <si>
    <t>円</t>
    <rPh sb="0" eb="1">
      <t>エン</t>
    </rPh>
    <phoneticPr fontId="45"/>
  </si>
  <si>
    <t>令和</t>
  </si>
  <si>
    <t>２．協定参加者別細目</t>
    <rPh sb="2" eb="4">
      <t>キョウテイ</t>
    </rPh>
    <rPh sb="4" eb="7">
      <t>サンカシャ</t>
    </rPh>
    <rPh sb="7" eb="8">
      <t>ベツ</t>
    </rPh>
    <rPh sb="8" eb="10">
      <t>サイモク</t>
    </rPh>
    <phoneticPr fontId="3"/>
  </si>
  <si>
    <t>別紙細目書のとおり</t>
    <rPh sb="0" eb="2">
      <t>ベッシ</t>
    </rPh>
    <rPh sb="2" eb="4">
      <t>サイモク</t>
    </rPh>
    <rPh sb="4" eb="5">
      <t>ショ</t>
    </rPh>
    <phoneticPr fontId="3"/>
  </si>
  <si>
    <t>年中山間地域等直接支払交付金収支証明書</t>
    <rPh sb="0" eb="1">
      <t>ネン</t>
    </rPh>
    <rPh sb="1" eb="2">
      <t>チュウ</t>
    </rPh>
    <rPh sb="2" eb="4">
      <t>サンカン</t>
    </rPh>
    <rPh sb="4" eb="6">
      <t>チイキ</t>
    </rPh>
    <rPh sb="6" eb="7">
      <t>トウ</t>
    </rPh>
    <rPh sb="7" eb="9">
      <t>チョクセツ</t>
    </rPh>
    <rPh sb="9" eb="11">
      <t>シハライ</t>
    </rPh>
    <rPh sb="11" eb="14">
      <t>コウフキン</t>
    </rPh>
    <rPh sb="14" eb="16">
      <t>シュウシ</t>
    </rPh>
    <rPh sb="16" eb="19">
      <t>ショウメイショ</t>
    </rPh>
    <phoneticPr fontId="3"/>
  </si>
  <si>
    <t>交付金総額</t>
    <rPh sb="0" eb="3">
      <t>コウフキン</t>
    </rPh>
    <rPh sb="3" eb="5">
      <t>ソウガク</t>
    </rPh>
    <phoneticPr fontId="3"/>
  </si>
  <si>
    <t>協定で取り組む加算額</t>
    <rPh sb="0" eb="2">
      <t>キョウテイ</t>
    </rPh>
    <rPh sb="3" eb="4">
      <t>ト</t>
    </rPh>
    <rPh sb="5" eb="6">
      <t>ク</t>
    </rPh>
    <rPh sb="7" eb="10">
      <t>カサンガク</t>
    </rPh>
    <phoneticPr fontId="3"/>
  </si>
  <si>
    <t>合　　　　　　計</t>
    <rPh sb="0" eb="1">
      <t>ゴウ</t>
    </rPh>
    <rPh sb="7" eb="8">
      <t>ケイ</t>
    </rPh>
    <phoneticPr fontId="3"/>
  </si>
  <si>
    <t>協定参加者名</t>
    <rPh sb="0" eb="2">
      <t>キョウテイ</t>
    </rPh>
    <rPh sb="2" eb="5">
      <t>サンカシャ</t>
    </rPh>
    <rPh sb="5" eb="6">
      <t>メイ</t>
    </rPh>
    <phoneticPr fontId="3"/>
  </si>
  <si>
    <t>振 込 先
口座番号</t>
    <rPh sb="0" eb="1">
      <t>ブルイ</t>
    </rPh>
    <rPh sb="2" eb="3">
      <t>コミ</t>
    </rPh>
    <rPh sb="4" eb="5">
      <t>サキ</t>
    </rPh>
    <rPh sb="6" eb="8">
      <t>コウザ</t>
    </rPh>
    <rPh sb="8" eb="10">
      <t>バンゴウ</t>
    </rPh>
    <phoneticPr fontId="3"/>
  </si>
  <si>
    <t>受領印</t>
    <rPh sb="0" eb="3">
      <t>ジュリョウイン</t>
    </rPh>
    <phoneticPr fontId="3"/>
  </si>
  <si>
    <t>計</t>
    <rPh sb="0" eb="1">
      <t>ケイ</t>
    </rPh>
    <phoneticPr fontId="45"/>
  </si>
  <si>
    <t>Ｗ</t>
  </si>
  <si>
    <t>共 同 取 組 活 動 分</t>
    <rPh sb="0" eb="1">
      <t>トモ</t>
    </rPh>
    <rPh sb="2" eb="3">
      <t>ドウ</t>
    </rPh>
    <rPh sb="4" eb="5">
      <t>トリ</t>
    </rPh>
    <rPh sb="6" eb="7">
      <t>クミ</t>
    </rPh>
    <rPh sb="8" eb="9">
      <t>カツ</t>
    </rPh>
    <rPh sb="10" eb="11">
      <t>ドウ</t>
    </rPh>
    <rPh sb="12" eb="13">
      <t>ブン</t>
    </rPh>
    <phoneticPr fontId="3"/>
  </si>
  <si>
    <t>個人配分</t>
    <rPh sb="0" eb="1">
      <t>コ</t>
    </rPh>
    <rPh sb="1" eb="2">
      <t>ヒト</t>
    </rPh>
    <rPh sb="2" eb="3">
      <t>クバ</t>
    </rPh>
    <rPh sb="3" eb="4">
      <t>ブン</t>
    </rPh>
    <phoneticPr fontId="3"/>
  </si>
  <si>
    <t>共同取組
活 動 分</t>
    <rPh sb="0" eb="2">
      <t>キョウドウ</t>
    </rPh>
    <rPh sb="2" eb="4">
      <t>トリクミ</t>
    </rPh>
    <rPh sb="5" eb="6">
      <t>カツ</t>
    </rPh>
    <rPh sb="7" eb="8">
      <t>ドウ</t>
    </rPh>
    <rPh sb="9" eb="10">
      <t>ブン</t>
    </rPh>
    <phoneticPr fontId="3"/>
  </si>
  <si>
    <t>Ｖ</t>
  </si>
  <si>
    <t>収　入　額</t>
    <rPh sb="0" eb="1">
      <t>オサム</t>
    </rPh>
    <rPh sb="2" eb="3">
      <t>イ</t>
    </rPh>
    <rPh sb="4" eb="5">
      <t>ガク</t>
    </rPh>
    <phoneticPr fontId="3"/>
  </si>
  <si>
    <t>令和７年《令和６年度交付分》</t>
    <rPh sb="0" eb="1">
      <t>レイ</t>
    </rPh>
    <rPh sb="1" eb="2">
      <t>ワ</t>
    </rPh>
    <rPh sb="3" eb="4">
      <t>ネン</t>
    </rPh>
    <rPh sb="5" eb="6">
      <t>レイ</t>
    </rPh>
    <rPh sb="6" eb="7">
      <t>カズ</t>
    </rPh>
    <rPh sb="8" eb="10">
      <t>ネンド</t>
    </rPh>
    <rPh sb="10" eb="12">
      <t>コウフ</t>
    </rPh>
    <rPh sb="12" eb="13">
      <t>ブン</t>
    </rPh>
    <phoneticPr fontId="3"/>
  </si>
  <si>
    <t>合　　　計</t>
    <rPh sb="0" eb="1">
      <t>ゴウ</t>
    </rPh>
    <rPh sb="4" eb="5">
      <t>ケイ</t>
    </rPh>
    <phoneticPr fontId="3"/>
  </si>
  <si>
    <t>集落協定名</t>
    <rPh sb="0" eb="2">
      <t>シュウラク</t>
    </rPh>
    <rPh sb="2" eb="4">
      <t>キョウテイ</t>
    </rPh>
    <rPh sb="4" eb="5">
      <t>メイ</t>
    </rPh>
    <phoneticPr fontId="45"/>
  </si>
  <si>
    <t>支出額
（3期分）</t>
    <rPh sb="0" eb="3">
      <t>シシュツガク</t>
    </rPh>
    <rPh sb="6" eb="7">
      <t>キ</t>
    </rPh>
    <rPh sb="7" eb="8">
      <t>ブン</t>
    </rPh>
    <phoneticPr fontId="45"/>
  </si>
  <si>
    <t>申告額</t>
    <rPh sb="0" eb="2">
      <t>シンコク</t>
    </rPh>
    <rPh sb="2" eb="3">
      <t>ガク</t>
    </rPh>
    <phoneticPr fontId="45"/>
  </si>
  <si>
    <t>例</t>
    <rPh sb="0" eb="1">
      <t>レイ</t>
    </rPh>
    <phoneticPr fontId="45"/>
  </si>
  <si>
    <t>申告額：</t>
    <rPh sb="0" eb="2">
      <t>シンコク</t>
    </rPh>
    <rPh sb="2" eb="3">
      <t>ガク</t>
    </rPh>
    <phoneticPr fontId="3"/>
  </si>
  <si>
    <t>○○</t>
  </si>
  <si>
    <t>　   代 表　 □　□　□　□</t>
    <rPh sb="4" eb="5">
      <t>ダイ</t>
    </rPh>
    <rPh sb="6" eb="7">
      <t>ヒョウ</t>
    </rPh>
    <phoneticPr fontId="3"/>
  </si>
  <si>
    <t>○○農道
草刈り日当</t>
    <rPh sb="2" eb="4">
      <t>ノウドウ</t>
    </rPh>
    <rPh sb="5" eb="7">
      <t>クサカ</t>
    </rPh>
    <rPh sb="8" eb="10">
      <t>ニットウ</t>
    </rPh>
    <phoneticPr fontId="45"/>
  </si>
  <si>
    <t>○○水路
補修日当</t>
    <rPh sb="2" eb="4">
      <t>スイロ</t>
    </rPh>
    <rPh sb="5" eb="7">
      <t>ホシュウ</t>
    </rPh>
    <rPh sb="7" eb="9">
      <t>ニットウ</t>
    </rPh>
    <phoneticPr fontId="45"/>
  </si>
  <si>
    <t>鳥獣防護柵
修繕日当</t>
    <rPh sb="0" eb="2">
      <t>チョウジュウ</t>
    </rPh>
    <rPh sb="2" eb="5">
      <t>ボウゴサク</t>
    </rPh>
    <rPh sb="6" eb="8">
      <t>シュウゼン</t>
    </rPh>
    <rPh sb="8" eb="10">
      <t>ニットウ</t>
    </rPh>
    <phoneticPr fontId="45"/>
  </si>
  <si>
    <t>景観作物日当</t>
    <rPh sb="0" eb="2">
      <t>ケイカン</t>
    </rPh>
    <rPh sb="2" eb="4">
      <t>サクモツ</t>
    </rPh>
    <rPh sb="4" eb="6">
      <t>ニットウ</t>
    </rPh>
    <phoneticPr fontId="45"/>
  </si>
  <si>
    <t>Ｇ</t>
  </si>
  <si>
    <t>Ｋ</t>
  </si>
  <si>
    <t>鳥獣被害防止対策費</t>
    <rPh sb="8" eb="9">
      <t>ヒ</t>
    </rPh>
    <phoneticPr fontId="3"/>
  </si>
  <si>
    <t>Ｏ</t>
  </si>
  <si>
    <t>Ｕ</t>
  </si>
  <si>
    <t>ＤＤＤＤＤ</t>
  </si>
  <si>
    <t>Ａ</t>
  </si>
  <si>
    <t>Ｅ</t>
  </si>
  <si>
    <t>Ｂ</t>
  </si>
  <si>
    <t>共同利用施設等経費</t>
    <rPh sb="7" eb="9">
      <t>ケイヒ</t>
    </rPh>
    <phoneticPr fontId="3"/>
  </si>
  <si>
    <t>Ｃ</t>
  </si>
  <si>
    <t>Ｄ</t>
  </si>
  <si>
    <t>Ｈ</t>
  </si>
  <si>
    <t>Ｉ</t>
  </si>
  <si>
    <t>Ｊ</t>
  </si>
  <si>
    <t>＝</t>
  </si>
  <si>
    <t>(超急傾斜・機能強化・生産性向上)</t>
  </si>
  <si>
    <t>Ｌ</t>
  </si>
  <si>
    <t>Ｍ</t>
  </si>
  <si>
    <t>Ｑ</t>
  </si>
  <si>
    <t>Ｓ</t>
  </si>
  <si>
    <t>Ｔ</t>
  </si>
  <si>
    <t>支出科目一覧</t>
  </si>
  <si>
    <t>①</t>
  </si>
  <si>
    <t>役員報酬</t>
  </si>
  <si>
    <t>　協定内で取り決めた報酬費等</t>
  </si>
  <si>
    <t>②</t>
  </si>
  <si>
    <t>研修会費</t>
  </si>
  <si>
    <t>　協定書の計画に沿った視察・研修会等の費用</t>
  </si>
  <si>
    <t>③</t>
  </si>
  <si>
    <t>道・水路管理費</t>
  </si>
  <si>
    <t>　水路の管理、補修、農道法面の管理、農道・水路の新設等に要した経費</t>
  </si>
  <si>
    <t>令和７年中山間地域等直接支払交付金収支報告書</t>
    <rPh sb="0" eb="1">
      <t>レイ</t>
    </rPh>
    <rPh sb="1" eb="2">
      <t>カズ</t>
    </rPh>
    <rPh sb="3" eb="4">
      <t>ネン</t>
    </rPh>
    <rPh sb="4" eb="5">
      <t>チュウ</t>
    </rPh>
    <rPh sb="5" eb="7">
      <t>サンカン</t>
    </rPh>
    <rPh sb="7" eb="9">
      <t>チイキ</t>
    </rPh>
    <rPh sb="9" eb="10">
      <t>トウ</t>
    </rPh>
    <rPh sb="10" eb="12">
      <t>チョクセツ</t>
    </rPh>
    <rPh sb="12" eb="14">
      <t>シハライ</t>
    </rPh>
    <rPh sb="14" eb="17">
      <t>コウフキン</t>
    </rPh>
    <rPh sb="17" eb="19">
      <t>シュウシ</t>
    </rPh>
    <rPh sb="19" eb="22">
      <t>ホウコクショ</t>
    </rPh>
    <phoneticPr fontId="3"/>
  </si>
  <si>
    <t>④</t>
  </si>
  <si>
    <t>農地管理費</t>
  </si>
  <si>
    <t>　田・畑の耕作・管理に要した経費。畦畔の管理に要した経費</t>
  </si>
  <si>
    <t>⑤</t>
  </si>
  <si>
    <t>　イノシシ防護トタン・柵、防鳥ネット、イノシシ檻等に要した経費</t>
  </si>
  <si>
    <t>⑥</t>
  </si>
  <si>
    <t>　トラクター、田植え機、ｺﾝﾊﾞｲﾝ、運搬車、管理機、刈り払い機等々、共同で使用する農業用機械に要した経費</t>
  </si>
  <si>
    <t>⑦</t>
  </si>
  <si>
    <t>　共同の作業場、農産物加工所、農機具庫等の取得、管理に伴う経費</t>
  </si>
  <si>
    <t>個人配分総額</t>
    <rPh sb="0" eb="4">
      <t>コジンハイブン</t>
    </rPh>
    <rPh sb="4" eb="6">
      <t>ソウガク</t>
    </rPh>
    <phoneticPr fontId="3"/>
  </si>
  <si>
    <t>⑧</t>
  </si>
  <si>
    <t>多面的機能増進活動経費</t>
  </si>
  <si>
    <t>　周辺林地の下草かり、体験農園の運営、景観作物の植え付け、農業体験交流、魚類・昆虫の保護区（ビオトープ）の確保、放牧、堆きゅう肥の施肥、緑肥作物の植え付け等</t>
  </si>
  <si>
    <t>⑨</t>
  </si>
  <si>
    <t>その他</t>
  </si>
  <si>
    <t>　上記内容①～⑨はすべて協定書の中で定めた内容に沿ったもの又は総会等で議事録記載のものであること。</t>
  </si>
  <si>
    <t>《記入例》</t>
    <rPh sb="1" eb="3">
      <t>キニュウ</t>
    </rPh>
    <rPh sb="3" eb="4">
      <t>レイ</t>
    </rPh>
    <phoneticPr fontId="45"/>
  </si>
  <si>
    <t>○○○</t>
  </si>
  <si>
    <t>代 表</t>
    <rPh sb="0" eb="1">
      <t>ダイ</t>
    </rPh>
    <rPh sb="2" eb="3">
      <t>ヒョウ</t>
    </rPh>
    <phoneticPr fontId="3"/>
  </si>
  <si>
    <t>集落直接支払交付金個人配分表（兼領収書）</t>
  </si>
  <si>
    <t>□　□　□　□</t>
  </si>
  <si>
    <t>１．交付金に係る配分額及び共同取組活動の支出額</t>
    <rPh sb="2" eb="5">
      <t>コウフキン</t>
    </rPh>
    <rPh sb="6" eb="7">
      <t>カカ</t>
    </rPh>
    <rPh sb="8" eb="11">
      <t>ハイブンガク</t>
    </rPh>
    <rPh sb="11" eb="12">
      <t>オヨ</t>
    </rPh>
    <rPh sb="13" eb="15">
      <t>キョウドウ</t>
    </rPh>
    <rPh sb="15" eb="17">
      <t>トリクミ</t>
    </rPh>
    <rPh sb="17" eb="19">
      <t>カツドウ</t>
    </rPh>
    <rPh sb="20" eb="23">
      <t>シシュツガク</t>
    </rPh>
    <phoneticPr fontId="3"/>
  </si>
  <si>
    <t>（１）配分総額</t>
    <rPh sb="3" eb="5">
      <t>ハイブン</t>
    </rPh>
    <rPh sb="5" eb="7">
      <t>ソウガク</t>
    </rPh>
    <phoneticPr fontId="3"/>
  </si>
  <si>
    <r>
      <t>協定で定めた配分割合</t>
    </r>
    <r>
      <rPr>
        <sz val="8"/>
        <color auto="1"/>
        <rFont val="ＭＳ ゴシック"/>
      </rPr>
      <t>（面積・単価で按分）</t>
    </r>
    <rPh sb="0" eb="2">
      <t>キョウテイ</t>
    </rPh>
    <rPh sb="3" eb="4">
      <t>サダ</t>
    </rPh>
    <rPh sb="6" eb="8">
      <t>ハイブン</t>
    </rPh>
    <rPh sb="8" eb="10">
      <t>ワリアイ</t>
    </rPh>
    <rPh sb="11" eb="13">
      <t>メンセキ</t>
    </rPh>
    <rPh sb="14" eb="16">
      <t>タンカ</t>
    </rPh>
    <rPh sb="17" eb="19">
      <t>アンブン</t>
    </rPh>
    <phoneticPr fontId="3"/>
  </si>
  <si>
    <t>由布市長</t>
    <rPh sb="0" eb="1">
      <t>ヨシ</t>
    </rPh>
    <rPh sb="1" eb="2">
      <t>ヌノ</t>
    </rPh>
    <rPh sb="2" eb="4">
      <t>シチョウ</t>
    </rPh>
    <phoneticPr fontId="3"/>
  </si>
  <si>
    <t>協定で定めた支出額</t>
    <rPh sb="0" eb="2">
      <t>キョウテイ</t>
    </rPh>
    <rPh sb="3" eb="4">
      <t>サダ</t>
    </rPh>
    <rPh sb="6" eb="8">
      <t>シシュツ</t>
    </rPh>
    <rPh sb="8" eb="9">
      <t>ガク</t>
    </rPh>
    <phoneticPr fontId="3"/>
  </si>
  <si>
    <t>（２）共同取組活動支出額</t>
    <rPh sb="3" eb="5">
      <t>キョウドウ</t>
    </rPh>
    <rPh sb="5" eb="7">
      <t>トリクミ</t>
    </rPh>
    <rPh sb="7" eb="9">
      <t>カツドウ</t>
    </rPh>
    <rPh sb="9" eb="12">
      <t>シシュツガク</t>
    </rPh>
    <phoneticPr fontId="3"/>
  </si>
  <si>
    <t xml:space="preserve"> 役員の報酬・手当等（○名分）</t>
    <rPh sb="1" eb="3">
      <t>ヤクイン</t>
    </rPh>
    <rPh sb="4" eb="6">
      <t>ホウシュウ</t>
    </rPh>
    <rPh sb="7" eb="9">
      <t>テアテ</t>
    </rPh>
    <rPh sb="9" eb="10">
      <t>トウ</t>
    </rPh>
    <rPh sb="12" eb="13">
      <t>メイ</t>
    </rPh>
    <rPh sb="13" eb="14">
      <t>ブン</t>
    </rPh>
    <phoneticPr fontId="45"/>
  </si>
  <si>
    <t xml:space="preserve"> 各種研修会・視察・役員会等の費用</t>
    <rPh sb="1" eb="3">
      <t>カクシュ</t>
    </rPh>
    <rPh sb="3" eb="6">
      <t>ケンシュウカイ</t>
    </rPh>
    <rPh sb="7" eb="9">
      <t>シサツ</t>
    </rPh>
    <rPh sb="10" eb="12">
      <t>ヤクイン</t>
    </rPh>
    <rPh sb="12" eb="13">
      <t>カイ</t>
    </rPh>
    <rPh sb="13" eb="14">
      <t>ナド</t>
    </rPh>
    <rPh sb="15" eb="17">
      <t>ヒヨウ</t>
    </rPh>
    <phoneticPr fontId="45"/>
  </si>
  <si>
    <t xml:space="preserve"> 道路・水路の改修維持費及び草刈り等人夫賃金等</t>
    <rPh sb="1" eb="3">
      <t>ドウロ</t>
    </rPh>
    <rPh sb="4" eb="6">
      <t>スイロ</t>
    </rPh>
    <rPh sb="7" eb="9">
      <t>カイシュウ</t>
    </rPh>
    <rPh sb="9" eb="11">
      <t>イジ</t>
    </rPh>
    <rPh sb="11" eb="12">
      <t>ヒ</t>
    </rPh>
    <rPh sb="12" eb="13">
      <t>オヨ</t>
    </rPh>
    <rPh sb="14" eb="16">
      <t>クサカ</t>
    </rPh>
    <rPh sb="17" eb="18">
      <t>トウ</t>
    </rPh>
    <rPh sb="18" eb="19">
      <t>ニン</t>
    </rPh>
    <rPh sb="19" eb="20">
      <t>フ</t>
    </rPh>
    <rPh sb="20" eb="22">
      <t>チンギン</t>
    </rPh>
    <rPh sb="22" eb="23">
      <t>ナド</t>
    </rPh>
    <phoneticPr fontId="45"/>
  </si>
  <si>
    <t xml:space="preserve"> 農地の管理費・草刈り人夫賃金等</t>
    <rPh sb="1" eb="3">
      <t>ノウチ</t>
    </rPh>
    <rPh sb="4" eb="6">
      <t>カンリ</t>
    </rPh>
    <rPh sb="6" eb="7">
      <t>ヒ</t>
    </rPh>
    <rPh sb="8" eb="10">
      <t>クサカ</t>
    </rPh>
    <rPh sb="11" eb="12">
      <t>ニン</t>
    </rPh>
    <rPh sb="12" eb="13">
      <t>フ</t>
    </rPh>
    <rPh sb="13" eb="15">
      <t>チンギン</t>
    </rPh>
    <rPh sb="15" eb="16">
      <t>トウ</t>
    </rPh>
    <phoneticPr fontId="45"/>
  </si>
  <si>
    <t xml:space="preserve"> 棚、ネット等の設置等による鳥獣被害防止対策費</t>
    <rPh sb="1" eb="2">
      <t>タナ</t>
    </rPh>
    <rPh sb="6" eb="7">
      <t>トウ</t>
    </rPh>
    <rPh sb="8" eb="10">
      <t>セッチ</t>
    </rPh>
    <rPh sb="10" eb="11">
      <t>トウ</t>
    </rPh>
    <rPh sb="14" eb="16">
      <t>チョウジュウ</t>
    </rPh>
    <rPh sb="16" eb="18">
      <t>ヒガイ</t>
    </rPh>
    <rPh sb="18" eb="20">
      <t>ボウシ</t>
    </rPh>
    <rPh sb="20" eb="22">
      <t>タイサク</t>
    </rPh>
    <rPh sb="22" eb="23">
      <t>ヒ</t>
    </rPh>
    <phoneticPr fontId="45"/>
  </si>
  <si>
    <t xml:space="preserve"> 共同利用機械の購入費</t>
    <rPh sb="1" eb="3">
      <t>キョウドウ</t>
    </rPh>
    <rPh sb="3" eb="5">
      <t>リヨウ</t>
    </rPh>
    <rPh sb="5" eb="7">
      <t>キカイ</t>
    </rPh>
    <rPh sb="8" eb="11">
      <t>コウニュウヒ</t>
    </rPh>
    <phoneticPr fontId="45"/>
  </si>
  <si>
    <t>積立額：　　　　　　　　</t>
    <rPh sb="0" eb="3">
      <t>ツミタテガク</t>
    </rPh>
    <phoneticPr fontId="3"/>
  </si>
  <si>
    <t xml:space="preserve"> 共同施設の整備費</t>
    <rPh sb="1" eb="3">
      <t>キョウドウ</t>
    </rPh>
    <rPh sb="3" eb="5">
      <t>シセツ</t>
    </rPh>
    <rPh sb="6" eb="8">
      <t>セイビ</t>
    </rPh>
    <rPh sb="8" eb="9">
      <t>ヒ</t>
    </rPh>
    <phoneticPr fontId="45"/>
  </si>
  <si>
    <t xml:space="preserve"> 上記に属さない活動費</t>
    <rPh sb="1" eb="3">
      <t>ジョウキ</t>
    </rPh>
    <rPh sb="4" eb="5">
      <t>ゾク</t>
    </rPh>
    <rPh sb="8" eb="10">
      <t>カツドウ</t>
    </rPh>
    <rPh sb="10" eb="11">
      <t>ヒ</t>
    </rPh>
    <phoneticPr fontId="45"/>
  </si>
  <si>
    <t>残　額（ 積立額）</t>
    <rPh sb="0" eb="1">
      <t>ザン</t>
    </rPh>
    <rPh sb="2" eb="3">
      <t>ガク</t>
    </rPh>
    <rPh sb="5" eb="6">
      <t>セキ</t>
    </rPh>
    <rPh sb="6" eb="7">
      <t>タテ</t>
    </rPh>
    <rPh sb="7" eb="8">
      <t>ガク</t>
    </rPh>
    <phoneticPr fontId="3"/>
  </si>
  <si>
    <r>
      <t>令和</t>
    </r>
    <r>
      <rPr>
        <b/>
        <sz val="12"/>
        <color indexed="10"/>
        <rFont val="ＭＳ ゴシック"/>
      </rPr>
      <t>○○</t>
    </r>
    <r>
      <rPr>
        <sz val="12"/>
        <color auto="1"/>
        <rFont val="ＭＳ ゴシック"/>
      </rPr>
      <t>年</t>
    </r>
    <r>
      <rPr>
        <b/>
        <sz val="12"/>
        <color indexed="10"/>
        <rFont val="ＭＳ ゴシック"/>
      </rPr>
      <t>○○</t>
    </r>
    <r>
      <rPr>
        <sz val="12"/>
        <color auto="1"/>
        <rFont val="ＭＳ ゴシック"/>
      </rPr>
      <t>月</t>
    </r>
    <r>
      <rPr>
        <b/>
        <sz val="12"/>
        <color indexed="10"/>
        <rFont val="ＭＳ ゴシック"/>
      </rPr>
      <t>○○</t>
    </r>
    <r>
      <rPr>
        <sz val="12"/>
        <color auto="1"/>
        <rFont val="ＭＳ ゴシック"/>
      </rPr>
      <t>日</t>
    </r>
    <rPh sb="0" eb="1">
      <t>レイ</t>
    </rPh>
    <rPh sb="1" eb="2">
      <t>カズ</t>
    </rPh>
    <rPh sb="4" eb="5">
      <t>ネン</t>
    </rPh>
    <rPh sb="7" eb="8">
      <t>ガツ</t>
    </rPh>
    <rPh sb="10" eb="11">
      <t>ニチ</t>
    </rPh>
    <phoneticPr fontId="3"/>
  </si>
  <si>
    <t>相馬　尊重</t>
    <rPh sb="0" eb="1">
      <t>ソウ</t>
    </rPh>
    <rPh sb="1" eb="2">
      <t>ウマ</t>
    </rPh>
    <rPh sb="3" eb="4">
      <t>ソン</t>
    </rPh>
    <rPh sb="4" eb="5">
      <t>シゲ</t>
    </rPh>
    <phoneticPr fontId="3"/>
  </si>
  <si>
    <t>単位：円</t>
    <rPh sb="0" eb="2">
      <t>タンイ</t>
    </rPh>
    <rPh sb="3" eb="4">
      <t>エン</t>
    </rPh>
    <phoneticPr fontId="3"/>
  </si>
  <si>
    <t>【 ○○地区 】</t>
    <rPh sb="4" eb="6">
      <t>チク</t>
    </rPh>
    <phoneticPr fontId="3"/>
  </si>
  <si>
    <t>ＡＡＡＡＡ</t>
  </si>
  <si>
    <t>ＢＢＢＢＢ</t>
  </si>
  <si>
    <t>ＣＣＣＣＣ</t>
  </si>
  <si>
    <t>ＦＦＦＦＦ</t>
  </si>
  <si>
    <t>ＨＨＨＨＨ</t>
  </si>
  <si>
    <t>ＩＩＩＩＩ</t>
  </si>
  <si>
    <t>ＪＪＪＪＪ</t>
  </si>
  <si>
    <t>ＫＫＫＫＫ</t>
  </si>
  <si>
    <t>ＬＬＬＬＬ</t>
  </si>
  <si>
    <t>ＭＭＭＭＭ</t>
  </si>
  <si>
    <t>ＮＮＮＮＮ</t>
  </si>
  <si>
    <t>別紙　協定参加者別細目書　《４期対策分》令和７年１月１日～令和７年１２月３１日</t>
    <rPh sb="0" eb="2">
      <t>ベッシ</t>
    </rPh>
    <rPh sb="3" eb="5">
      <t>キョウテイ</t>
    </rPh>
    <rPh sb="5" eb="8">
      <t>サンカシャ</t>
    </rPh>
    <rPh sb="8" eb="9">
      <t>ベツ</t>
    </rPh>
    <rPh sb="9" eb="11">
      <t>サイモク</t>
    </rPh>
    <rPh sb="11" eb="12">
      <t>ショ</t>
    </rPh>
    <rPh sb="15" eb="16">
      <t>キ</t>
    </rPh>
    <rPh sb="16" eb="18">
      <t>タイサク</t>
    </rPh>
    <rPh sb="20" eb="22">
      <t>レイワ</t>
    </rPh>
    <phoneticPr fontId="3"/>
  </si>
  <si>
    <t>ＯＯＯＯＯ</t>
  </si>
  <si>
    <t>ＰＰＰＰＰ</t>
  </si>
  <si>
    <t>ＱＱＱＱＱ</t>
  </si>
  <si>
    <t>ＲＲＲＲＲ</t>
  </si>
  <si>
    <t>４期分残金　８８０，０００円の場合</t>
    <rPh sb="1" eb="2">
      <t>キ</t>
    </rPh>
    <rPh sb="2" eb="3">
      <t>ブン</t>
    </rPh>
    <rPh sb="3" eb="4">
      <t>ザン</t>
    </rPh>
    <rPh sb="4" eb="5">
      <t>キン</t>
    </rPh>
    <rPh sb="13" eb="14">
      <t>エン</t>
    </rPh>
    <rPh sb="15" eb="17">
      <t>バアイ</t>
    </rPh>
    <phoneticPr fontId="45"/>
  </si>
  <si>
    <t>同じ金額</t>
    <rPh sb="0" eb="1">
      <t>オナ</t>
    </rPh>
    <rPh sb="2" eb="4">
      <t>キンガク</t>
    </rPh>
    <phoneticPr fontId="3"/>
  </si>
  <si>
    <t>⑬　　総　　　　　　計</t>
    <rPh sb="3" eb="4">
      <t>フサ</t>
    </rPh>
    <rPh sb="10" eb="11">
      <t>ケイ</t>
    </rPh>
    <phoneticPr fontId="3"/>
  </si>
  <si>
    <t>別紙</t>
  </si>
  <si>
    <t>集落 】</t>
    <rPh sb="0" eb="2">
      <t>シュウラク</t>
    </rPh>
    <phoneticPr fontId="3"/>
  </si>
  <si>
    <t>　領収書の写し等は①～⑨の順番に並び替えて提出してください。（受取協議時に、並び替えに時間を要するため）</t>
    <rPh sb="1" eb="4">
      <t>リョウシュウショ</t>
    </rPh>
    <rPh sb="5" eb="6">
      <t>ウツ</t>
    </rPh>
    <rPh sb="7" eb="8">
      <t>トウ</t>
    </rPh>
    <rPh sb="13" eb="15">
      <t>ジュンバン</t>
    </rPh>
    <rPh sb="16" eb="17">
      <t>ナラ</t>
    </rPh>
    <rPh sb="18" eb="19">
      <t>カ</t>
    </rPh>
    <rPh sb="21" eb="23">
      <t>テイシュツ</t>
    </rPh>
    <rPh sb="31" eb="33">
      <t>ウケトリ</t>
    </rPh>
    <rPh sb="33" eb="35">
      <t>キョウギ</t>
    </rPh>
    <rPh sb="35" eb="36">
      <t>ジ</t>
    </rPh>
    <rPh sb="38" eb="39">
      <t>ナラ</t>
    </rPh>
    <rPh sb="40" eb="41">
      <t>カ</t>
    </rPh>
    <rPh sb="43" eb="45">
      <t>ジカン</t>
    </rPh>
    <rPh sb="46" eb="47">
      <t>ヨウ</t>
    </rPh>
    <phoneticPr fontId="3"/>
  </si>
  <si>
    <t>　⑩　加算取組活動費(1)</t>
    <rPh sb="3" eb="5">
      <t>カサン</t>
    </rPh>
    <rPh sb="5" eb="7">
      <t>トリクミ</t>
    </rPh>
    <rPh sb="7" eb="9">
      <t>カツドウ</t>
    </rPh>
    <rPh sb="9" eb="10">
      <t>ヒ</t>
    </rPh>
    <phoneticPr fontId="3"/>
  </si>
  <si>
    <t>中山間地域等直接支払交付金（第５期）</t>
    <rPh sb="0" eb="3">
      <t>チュウサンカン</t>
    </rPh>
    <rPh sb="3" eb="6">
      <t>チイキトウ</t>
    </rPh>
    <rPh sb="6" eb="10">
      <t>チョクセツシハライ</t>
    </rPh>
    <rPh sb="10" eb="13">
      <t>コウフキン</t>
    </rPh>
    <rPh sb="14" eb="15">
      <t>ダイ</t>
    </rPh>
    <rPh sb="16" eb="17">
      <t>キ</t>
    </rPh>
    <phoneticPr fontId="3"/>
  </si>
  <si>
    <t>　⑪　加算取組活動費(2)</t>
    <rPh sb="3" eb="5">
      <t>カサン</t>
    </rPh>
    <rPh sb="5" eb="7">
      <t>トリクミ</t>
    </rPh>
    <rPh sb="7" eb="9">
      <t>カツドウ</t>
    </rPh>
    <rPh sb="9" eb="10">
      <t>ヒ</t>
    </rPh>
    <phoneticPr fontId="3"/>
  </si>
  <si>
    <t>第５期分</t>
    <rPh sb="0" eb="1">
      <t>ダイ</t>
    </rPh>
    <rPh sb="2" eb="3">
      <t>キ</t>
    </rPh>
    <rPh sb="3" eb="4">
      <t>ブン</t>
    </rPh>
    <phoneticPr fontId="45"/>
  </si>
  <si>
    <t>支出額
（５期分）</t>
    <rPh sb="0" eb="3">
      <t>シシュツガク</t>
    </rPh>
    <rPh sb="6" eb="7">
      <t>キ</t>
    </rPh>
    <rPh sb="7" eb="8">
      <t>ブン</t>
    </rPh>
    <phoneticPr fontId="45"/>
  </si>
  <si>
    <t>支出額
（４期分）</t>
    <rPh sb="0" eb="3">
      <t>シシュツガク</t>
    </rPh>
    <rPh sb="6" eb="7">
      <t>キ</t>
    </rPh>
    <rPh sb="7" eb="8">
      <t>ブン</t>
    </rPh>
    <phoneticPr fontId="45"/>
  </si>
  <si>
    <t>③　加 算 措 置 分</t>
    <rPh sb="2" eb="3">
      <t>カ</t>
    </rPh>
    <rPh sb="4" eb="5">
      <t>サン</t>
    </rPh>
    <rPh sb="6" eb="7">
      <t>ソ</t>
    </rPh>
    <rPh sb="8" eb="9">
      <t>チ</t>
    </rPh>
    <rPh sb="10" eb="11">
      <t>ブン</t>
    </rPh>
    <phoneticPr fontId="3"/>
  </si>
  <si>
    <t>（第４期対策分）</t>
    <rPh sb="1" eb="2">
      <t>ダイ</t>
    </rPh>
    <rPh sb="3" eb="4">
      <t>キ</t>
    </rPh>
    <rPh sb="4" eb="6">
      <t>タイサク</t>
    </rPh>
    <rPh sb="6" eb="7">
      <t>ブン</t>
    </rPh>
    <phoneticPr fontId="3"/>
  </si>
  <si>
    <t>　協定書で定めていないものに対する支出、遊興費等。※遊興費については、自己負担とし、必ず後日回収を行うこと。</t>
  </si>
  <si>
    <t>　第４期対策分（平成２７年度～令和元年度）に交付した直接支払交付金について、上記のとおり配分及び支出したことを証明する。</t>
    <rPh sb="1" eb="2">
      <t>ダイ</t>
    </rPh>
    <rPh sb="3" eb="4">
      <t>キ</t>
    </rPh>
    <rPh sb="4" eb="6">
      <t>タイサク</t>
    </rPh>
    <rPh sb="6" eb="7">
      <t>ブン</t>
    </rPh>
    <rPh sb="8" eb="10">
      <t>ヘイセイ</t>
    </rPh>
    <rPh sb="12" eb="13">
      <t>ネン</t>
    </rPh>
    <rPh sb="13" eb="14">
      <t>ド</t>
    </rPh>
    <rPh sb="15" eb="17">
      <t>レイワ</t>
    </rPh>
    <rPh sb="17" eb="18">
      <t>モト</t>
    </rPh>
    <rPh sb="18" eb="19">
      <t>ネン</t>
    </rPh>
    <rPh sb="19" eb="20">
      <t>ド</t>
    </rPh>
    <rPh sb="22" eb="24">
      <t>コウフ</t>
    </rPh>
    <rPh sb="26" eb="28">
      <t>チョクセツ</t>
    </rPh>
    <rPh sb="28" eb="30">
      <t>シハライ</t>
    </rPh>
    <rPh sb="30" eb="33">
      <t>コウフキン</t>
    </rPh>
    <rPh sb="38" eb="40">
      <t>ジョウキ</t>
    </rPh>
    <rPh sb="44" eb="46">
      <t>ハイブン</t>
    </rPh>
    <rPh sb="46" eb="47">
      <t>オヨ</t>
    </rPh>
    <rPh sb="48" eb="50">
      <t>シシュツ</t>
    </rPh>
    <phoneticPr fontId="3"/>
  </si>
  <si>
    <t>第４期分</t>
    <rPh sb="0" eb="1">
      <t>ダイ</t>
    </rPh>
    <rPh sb="2" eb="3">
      <t>キ</t>
    </rPh>
    <rPh sb="3" eb="4">
      <t>ブン</t>
    </rPh>
    <phoneticPr fontId="45"/>
  </si>
  <si>
    <t>　第４期対策分（平成２７年度～令和元年度）に交付した直接支払交付金について、上記のとおり支出したことを証明する。</t>
    <rPh sb="1" eb="2">
      <t>ダイ</t>
    </rPh>
    <rPh sb="3" eb="4">
      <t>キ</t>
    </rPh>
    <rPh sb="4" eb="6">
      <t>タイサク</t>
    </rPh>
    <rPh sb="6" eb="7">
      <t>ブン</t>
    </rPh>
    <rPh sb="8" eb="10">
      <t>ヘイセイ</t>
    </rPh>
    <rPh sb="12" eb="14">
      <t>ネンド</t>
    </rPh>
    <rPh sb="15" eb="17">
      <t>レイワ</t>
    </rPh>
    <rPh sb="17" eb="19">
      <t>ガンネン</t>
    </rPh>
    <rPh sb="19" eb="20">
      <t>ド</t>
    </rPh>
    <rPh sb="22" eb="24">
      <t>コウフ</t>
    </rPh>
    <rPh sb="26" eb="28">
      <t>チョクセツ</t>
    </rPh>
    <rPh sb="28" eb="30">
      <t>シハライ</t>
    </rPh>
    <rPh sb="30" eb="33">
      <t>コウフキン</t>
    </rPh>
    <rPh sb="38" eb="40">
      <t>ジョウキ</t>
    </rPh>
    <rPh sb="44" eb="46">
      <t>シシュツ</t>
    </rPh>
    <phoneticPr fontId="3"/>
  </si>
  <si>
    <t>過年残額（積立額）計　</t>
    <rPh sb="0" eb="1">
      <t>ス</t>
    </rPh>
    <rPh sb="1" eb="2">
      <t>ネン</t>
    </rPh>
    <rPh sb="2" eb="3">
      <t>ザン</t>
    </rPh>
    <rPh sb="3" eb="4">
      <t>ガク</t>
    </rPh>
    <rPh sb="5" eb="7">
      <t>ツミタテ</t>
    </rPh>
    <rPh sb="7" eb="8">
      <t>ガク</t>
    </rPh>
    <rPh sb="9" eb="10">
      <t>ケイ</t>
    </rPh>
    <phoneticPr fontId="3"/>
  </si>
  <si>
    <t>面積按分</t>
    <rPh sb="0" eb="2">
      <t>メンセキ</t>
    </rPh>
    <rPh sb="2" eb="4">
      <t>アンブン</t>
    </rPh>
    <phoneticPr fontId="3"/>
  </si>
  <si>
    <t>円</t>
    <rPh sb="0" eb="1">
      <t>エン</t>
    </rPh>
    <phoneticPr fontId="3"/>
  </si>
  <si>
    <t>協定農用地
面積（㎡）</t>
    <rPh sb="0" eb="2">
      <t>キョウテイ</t>
    </rPh>
    <rPh sb="2" eb="5">
      <t>ノウヨウチ</t>
    </rPh>
    <rPh sb="6" eb="8">
      <t>メンセキ</t>
    </rPh>
    <phoneticPr fontId="3"/>
  </si>
  <si>
    <t>共同取組分
加算措置分</t>
    <rPh sb="0" eb="2">
      <t>キョウドウ</t>
    </rPh>
    <rPh sb="2" eb="4">
      <t>トリクミ</t>
    </rPh>
    <rPh sb="4" eb="5">
      <t>ブン</t>
    </rPh>
    <rPh sb="6" eb="7">
      <t>カ</t>
    </rPh>
    <rPh sb="7" eb="8">
      <t>サン</t>
    </rPh>
    <rPh sb="8" eb="10">
      <t>ソチ</t>
    </rPh>
    <rPh sb="10" eb="11">
      <t>ブン</t>
    </rPh>
    <phoneticPr fontId="3"/>
  </si>
  <si>
    <t>共同取組＋加算支出総額</t>
    <rPh sb="0" eb="2">
      <t>キョウドウ</t>
    </rPh>
    <rPh sb="2" eb="4">
      <t>トリクミ</t>
    </rPh>
    <rPh sb="5" eb="7">
      <t>カサン</t>
    </rPh>
    <rPh sb="7" eb="9">
      <t>シシュツ</t>
    </rPh>
    <rPh sb="9" eb="11">
      <t>ソウガク</t>
    </rPh>
    <phoneticPr fontId="3"/>
  </si>
  <si>
    <t xml:space="preserve"> 景観作物の作付・農地周辺林地の草刈り・魚類、昆虫類の保護・堆肥の施肥等</t>
    <rPh sb="1" eb="3">
      <t>ケイカン</t>
    </rPh>
    <rPh sb="3" eb="5">
      <t>サクモツ</t>
    </rPh>
    <rPh sb="6" eb="8">
      <t>サクツケ</t>
    </rPh>
    <rPh sb="9" eb="11">
      <t>ノウチ</t>
    </rPh>
    <rPh sb="11" eb="13">
      <t>シュウヘン</t>
    </rPh>
    <rPh sb="13" eb="14">
      <t>ハヤシ</t>
    </rPh>
    <rPh sb="14" eb="15">
      <t>チ</t>
    </rPh>
    <rPh sb="16" eb="18">
      <t>クサカ</t>
    </rPh>
    <rPh sb="20" eb="22">
      <t>ギョルイ</t>
    </rPh>
    <rPh sb="23" eb="25">
      <t>コンチュウ</t>
    </rPh>
    <rPh sb="25" eb="26">
      <t>ルイ</t>
    </rPh>
    <rPh sb="27" eb="29">
      <t>ホゴ</t>
    </rPh>
    <rPh sb="30" eb="32">
      <t>タイヒ</t>
    </rPh>
    <rPh sb="33" eb="35">
      <t>セヒ</t>
    </rPh>
    <rPh sb="35" eb="36">
      <t>ナド</t>
    </rPh>
    <phoneticPr fontId="45"/>
  </si>
  <si>
    <t xml:space="preserve">ＥＥＥＥＥ </t>
  </si>
  <si>
    <t>利息</t>
    <rPh sb="0" eb="2">
      <t>リソク</t>
    </rPh>
    <phoneticPr fontId="3"/>
  </si>
  <si>
    <t>　上記のいずれにも当てはまらないもの。通常会議、総会にかかる経費や、農産物の加工販売に係る経費等もここに含む。</t>
  </si>
  <si>
    <t>ゆふ</t>
  </si>
  <si>
    <t>（通帳残額）</t>
    <rPh sb="1" eb="3">
      <t>ツウチョウ</t>
    </rPh>
    <rPh sb="3" eb="5">
      <t>ザンガク</t>
    </rPh>
    <phoneticPr fontId="3"/>
  </si>
  <si>
    <t>（１２月末時点、通帳残額）</t>
    <rPh sb="3" eb="4">
      <t>ガツ</t>
    </rPh>
    <rPh sb="4" eb="5">
      <t>マツ</t>
    </rPh>
    <rPh sb="5" eb="7">
      <t>ジテン</t>
    </rPh>
    <rPh sb="8" eb="10">
      <t>ツウチョウ</t>
    </rPh>
    <rPh sb="10" eb="12">
      <t>ザンガク</t>
    </rPh>
    <phoneticPr fontId="3"/>
  </si>
  <si>
    <t>令和</t>
    <rPh sb="0" eb="2">
      <t>レイワ</t>
    </rPh>
    <phoneticPr fontId="3"/>
  </si>
  <si>
    <t>共同取組分
加算措置分</t>
    <rPh sb="0" eb="2">
      <t>キョウドウ</t>
    </rPh>
    <rPh sb="2" eb="4">
      <t>トリクミ</t>
    </rPh>
    <rPh sb="4" eb="5">
      <t>ブン</t>
    </rPh>
    <rPh sb="6" eb="7">
      <t>カ</t>
    </rPh>
    <rPh sb="7" eb="8">
      <t>サン</t>
    </rPh>
    <rPh sb="8" eb="9">
      <t>ソ</t>
    </rPh>
    <rPh sb="9" eb="10">
      <t>チ</t>
    </rPh>
    <rPh sb="10" eb="11">
      <t>ブン</t>
    </rPh>
    <phoneticPr fontId="3"/>
  </si>
  <si>
    <t>氏　名：</t>
    <rPh sb="0" eb="1">
      <t>ウジ</t>
    </rPh>
    <rPh sb="2" eb="3">
      <t>メイ</t>
    </rPh>
    <phoneticPr fontId="3"/>
  </si>
  <si>
    <t>様</t>
    <rPh sb="0" eb="1">
      <t>サマ</t>
    </rPh>
    <phoneticPr fontId="3"/>
  </si>
  <si>
    <t>集落協定</t>
    <rPh sb="0" eb="4">
      <t>シュウラクキョウテイ</t>
    </rPh>
    <phoneticPr fontId="3"/>
  </si>
  <si>
    <t>年中の申告額をお知らせします。</t>
    <rPh sb="0" eb="1">
      <t>ネン</t>
    </rPh>
    <rPh sb="1" eb="2">
      <t>チュウ</t>
    </rPh>
    <rPh sb="3" eb="5">
      <t>シンコク</t>
    </rPh>
    <rPh sb="5" eb="6">
      <t>ガク</t>
    </rPh>
    <rPh sb="8" eb="9">
      <t>シ</t>
    </rPh>
    <phoneticPr fontId="3"/>
  </si>
  <si>
    <t>共同取組分・加算措置分</t>
    <rPh sb="0" eb="1">
      <t>トモ</t>
    </rPh>
    <rPh sb="1" eb="2">
      <t>ドウ</t>
    </rPh>
    <rPh sb="2" eb="3">
      <t>トリ</t>
    </rPh>
    <rPh sb="3" eb="4">
      <t>クミ</t>
    </rPh>
    <rPh sb="4" eb="5">
      <t>ブン</t>
    </rPh>
    <rPh sb="6" eb="8">
      <t>カサン</t>
    </rPh>
    <rPh sb="8" eb="10">
      <t>ソチ</t>
    </rPh>
    <rPh sb="10" eb="11">
      <t>ブン</t>
    </rPh>
    <phoneticPr fontId="3"/>
  </si>
  <si>
    <t>　由布市長　相　馬　尊　重　　殿</t>
  </si>
  <si>
    <t>　令和５年１月２６日に交付した直接支払交付金について、上記のとおり配分及び支出したことを証明する。</t>
    <rPh sb="1" eb="2">
      <t>レイ</t>
    </rPh>
    <rPh sb="2" eb="3">
      <t>ワ</t>
    </rPh>
    <rPh sb="4" eb="5">
      <t>ネン</t>
    </rPh>
    <rPh sb="6" eb="7">
      <t>ガツ</t>
    </rPh>
    <rPh sb="9" eb="10">
      <t>ニチ</t>
    </rPh>
    <rPh sb="11" eb="13">
      <t>コウフ</t>
    </rPh>
    <rPh sb="15" eb="17">
      <t>チョクセツ</t>
    </rPh>
    <rPh sb="17" eb="19">
      <t>シハライ</t>
    </rPh>
    <rPh sb="19" eb="22">
      <t>コウフキン</t>
    </rPh>
    <rPh sb="27" eb="29">
      <t>ジョウキ</t>
    </rPh>
    <rPh sb="33" eb="35">
      <t>ハイブン</t>
    </rPh>
    <rPh sb="35" eb="36">
      <t>オヨ</t>
    </rPh>
    <rPh sb="37" eb="39">
      <t>シシュツ</t>
    </rPh>
    <phoneticPr fontId="3"/>
  </si>
  <si>
    <t>支出額
（4期分）</t>
    <rPh sb="0" eb="3">
      <t>シシュツガク</t>
    </rPh>
    <rPh sb="6" eb="7">
      <t>キ</t>
    </rPh>
    <rPh sb="7" eb="8">
      <t>ブン</t>
    </rPh>
    <phoneticPr fontId="45"/>
  </si>
  <si>
    <t>４期分残金　８８０，０００円の場合</t>
    <rPh sb="1" eb="2">
      <t>キ</t>
    </rPh>
    <rPh sb="2" eb="3">
      <t>ブン</t>
    </rPh>
    <rPh sb="3" eb="5">
      <t>ザンキン</t>
    </rPh>
    <rPh sb="13" eb="14">
      <t>エン</t>
    </rPh>
    <rPh sb="15" eb="17">
      <t>バアイ</t>
    </rPh>
    <phoneticPr fontId="45"/>
  </si>
  <si>
    <t>令和８年１月１６日</t>
    <rPh sb="0" eb="2">
      <t>レイワ</t>
    </rPh>
    <rPh sb="3" eb="4">
      <t>ネン</t>
    </rPh>
    <rPh sb="5" eb="6">
      <t>ツキ</t>
    </rPh>
    <rPh sb="8" eb="9">
      <t>ヒ</t>
    </rPh>
    <phoneticPr fontId="3"/>
  </si>
  <si>
    <t>　令和７年１月２３日に交付した直接支払交付金について、上記のとおり配分及び支出したことを証明する。</t>
    <rPh sb="1" eb="2">
      <t>レイ</t>
    </rPh>
    <rPh sb="2" eb="3">
      <t>ワ</t>
    </rPh>
    <rPh sb="4" eb="5">
      <t>ネン</t>
    </rPh>
    <rPh sb="6" eb="7">
      <t>ガツ</t>
    </rPh>
    <rPh sb="9" eb="10">
      <t>ニチ</t>
    </rPh>
    <rPh sb="11" eb="13">
      <t>コウフ</t>
    </rPh>
    <rPh sb="15" eb="17">
      <t>チョクセツ</t>
    </rPh>
    <rPh sb="17" eb="19">
      <t>シハライ</t>
    </rPh>
    <rPh sb="19" eb="22">
      <t>コウフキン</t>
    </rPh>
    <rPh sb="27" eb="29">
      <t>ジョウキ</t>
    </rPh>
    <rPh sb="33" eb="35">
      <t>ハイブン</t>
    </rPh>
    <rPh sb="35" eb="36">
      <t>オヨ</t>
    </rPh>
    <rPh sb="37" eb="39">
      <t>シシュツ</t>
    </rPh>
    <phoneticPr fontId="3"/>
  </si>
  <si>
    <t>令和８年１月    日</t>
    <rPh sb="3" eb="4">
      <t>ネン</t>
    </rPh>
    <rPh sb="5" eb="6">
      <t>ガツ</t>
    </rPh>
    <rPh sb="10" eb="11">
      <t>ニチ</t>
    </rPh>
    <phoneticPr fontId="3"/>
  </si>
  <si>
    <t>　⑫　加算取組活動費(3)</t>
    <rPh sb="3" eb="5">
      <t>カサン</t>
    </rPh>
    <rPh sb="5" eb="7">
      <t>トリクミ</t>
    </rPh>
    <rPh sb="7" eb="9">
      <t>カツドウ</t>
    </rPh>
    <rPh sb="9" eb="10">
      <t>ヒ</t>
    </rPh>
    <phoneticPr fontId="3"/>
  </si>
  <si>
    <t>○○　○○</t>
  </si>
  <si>
    <r>
      <t>令和７年《令和６年度交付分》</t>
    </r>
    <r>
      <rPr>
        <b/>
        <u/>
        <sz val="11"/>
        <color auto="1"/>
        <rFont val="ＭＳ 明朝"/>
      </rPr>
      <t>　　　　　　</t>
    </r>
    <rPh sb="0" eb="1">
      <t>レイ</t>
    </rPh>
    <rPh sb="1" eb="2">
      <t>ワ</t>
    </rPh>
    <rPh sb="3" eb="4">
      <t>ネン</t>
    </rPh>
    <rPh sb="5" eb="6">
      <t>レイ</t>
    </rPh>
    <rPh sb="6" eb="7">
      <t>カズ</t>
    </rPh>
    <rPh sb="8" eb="10">
      <t>ネンド</t>
    </rPh>
    <rPh sb="10" eb="12">
      <t>コウフ</t>
    </rPh>
    <rPh sb="12" eb="13">
      <t>ブン</t>
    </rPh>
    <phoneticPr fontId="3"/>
  </si>
  <si>
    <t>協定参加者別細目書　令和７年《令和６年度交付分》令和７年１月１日～令和７年１２月３１日</t>
    <rPh sb="0" eb="2">
      <t>キョウテイ</t>
    </rPh>
    <rPh sb="2" eb="5">
      <t>サンカシャ</t>
    </rPh>
    <rPh sb="5" eb="6">
      <t>ベツ</t>
    </rPh>
    <rPh sb="6" eb="8">
      <t>サイモク</t>
    </rPh>
    <rPh sb="8" eb="9">
      <t>ショ</t>
    </rPh>
    <rPh sb="10" eb="11">
      <t>レイ</t>
    </rPh>
    <rPh sb="11" eb="12">
      <t>ワ</t>
    </rPh>
    <rPh sb="13" eb="14">
      <t>ネン</t>
    </rPh>
    <rPh sb="15" eb="16">
      <t>レイ</t>
    </rPh>
    <rPh sb="16" eb="17">
      <t>カズ</t>
    </rPh>
    <rPh sb="18" eb="20">
      <t>ネンド</t>
    </rPh>
    <rPh sb="20" eb="22">
      <t>コウフ</t>
    </rPh>
    <rPh sb="22" eb="23">
      <t>ブン</t>
    </rPh>
    <rPh sb="24" eb="26">
      <t>レイワ</t>
    </rPh>
    <rPh sb="27" eb="28">
      <t>ネン</t>
    </rPh>
    <rPh sb="29" eb="30">
      <t>ガツ</t>
    </rPh>
    <rPh sb="31" eb="32">
      <t>ニチ</t>
    </rPh>
    <rPh sb="36" eb="37">
      <t>ネン</t>
    </rPh>
    <rPh sb="39" eb="40">
      <t>ガツ</t>
    </rPh>
    <rPh sb="42" eb="43">
      <t>ニチ</t>
    </rPh>
    <phoneticPr fontId="3"/>
  </si>
  <si>
    <t>経費外支出</t>
  </si>
  <si>
    <t>共同利用機械購入等経費</t>
    <rPh sb="9" eb="11">
      <t>ケイヒ</t>
    </rPh>
    <phoneticPr fontId="3"/>
  </si>
  <si>
    <t>令和８年１月　　日</t>
    <rPh sb="3" eb="4">
      <t>ネン</t>
    </rPh>
    <rPh sb="5" eb="6">
      <t>ガツ</t>
    </rPh>
    <rPh sb="8" eb="9">
      <t>ニチ</t>
    </rPh>
    <phoneticPr fontId="3"/>
  </si>
  <si>
    <t>令和７年中山間地域等直接支払交付金収支証明書</t>
    <rPh sb="0" eb="1">
      <t>レイ</t>
    </rPh>
    <rPh sb="1" eb="2">
      <t>カズ</t>
    </rPh>
    <rPh sb="3" eb="4">
      <t>ネン</t>
    </rPh>
    <rPh sb="4" eb="5">
      <t>チュウ</t>
    </rPh>
    <rPh sb="5" eb="7">
      <t>サンカン</t>
    </rPh>
    <rPh sb="7" eb="9">
      <t>チイキ</t>
    </rPh>
    <rPh sb="9" eb="10">
      <t>トウ</t>
    </rPh>
    <rPh sb="10" eb="12">
      <t>チョクセツ</t>
    </rPh>
    <rPh sb="12" eb="14">
      <t>シハライ</t>
    </rPh>
    <rPh sb="14" eb="17">
      <t>コウフキン</t>
    </rPh>
    <rPh sb="17" eb="19">
      <t>シュウシ</t>
    </rPh>
    <rPh sb="19" eb="22">
      <t>ショウメイショ</t>
    </rPh>
    <phoneticPr fontId="3"/>
  </si>
  <si>
    <t>別紙　協定参加者別細目書　《第４期対策分》令和７年１月１日～令和７年１２月３１日</t>
    <rPh sb="0" eb="2">
      <t>ベッシ</t>
    </rPh>
    <rPh sb="3" eb="5">
      <t>キョウテイ</t>
    </rPh>
    <rPh sb="5" eb="8">
      <t>サンカシャ</t>
    </rPh>
    <rPh sb="8" eb="9">
      <t>ベツ</t>
    </rPh>
    <rPh sb="9" eb="11">
      <t>サイモク</t>
    </rPh>
    <rPh sb="11" eb="12">
      <t>ショ</t>
    </rPh>
    <rPh sb="14" eb="15">
      <t>ダイ</t>
    </rPh>
    <rPh sb="16" eb="17">
      <t>キ</t>
    </rPh>
    <rPh sb="17" eb="19">
      <t>タイサク</t>
    </rPh>
    <rPh sb="19" eb="20">
      <t>ブン</t>
    </rPh>
    <rPh sb="21" eb="23">
      <t>レイワ</t>
    </rPh>
    <rPh sb="24" eb="25">
      <t>ネン</t>
    </rPh>
    <rPh sb="26" eb="27">
      <t>ガツ</t>
    </rPh>
    <rPh sb="28" eb="29">
      <t>ニチ</t>
    </rPh>
    <rPh sb="30" eb="31">
      <t>レイ</t>
    </rPh>
    <rPh sb="31" eb="32">
      <t>カズ</t>
    </rPh>
    <rPh sb="33" eb="34">
      <t>ネン</t>
    </rPh>
    <rPh sb="36" eb="37">
      <t>ガツ</t>
    </rPh>
    <rPh sb="39" eb="40">
      <t>ニチ</t>
    </rPh>
    <phoneticPr fontId="3"/>
  </si>
  <si>
    <t>令和７年</t>
    <rPh sb="0" eb="1">
      <t>レイ</t>
    </rPh>
    <rPh sb="1" eb="2">
      <t>カズ</t>
    </rPh>
    <rPh sb="3" eb="4">
      <t>ネン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</si>
</sst>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quot;△ &quot;#,##0"/>
    <numFmt numFmtId="177" formatCode="0.000"/>
    <numFmt numFmtId="178" formatCode="#,##0_ "/>
  </numFmts>
  <fonts count="46">
    <font>
      <sz val="11"/>
      <color theme="1"/>
      <name val="ＭＳ Ｐゴシック"/>
      <family val="3"/>
      <scheme val="minor"/>
    </font>
    <font>
      <sz val="11"/>
      <color auto="1"/>
      <name val="ＭＳ ゴシック"/>
      <family val="3"/>
    </font>
    <font>
      <sz val="11"/>
      <color auto="1"/>
      <name val="ＭＳ Ｐゴシック"/>
      <family val="3"/>
    </font>
    <font>
      <sz val="6"/>
      <color auto="1"/>
      <name val="ＭＳ Ｐゴシック"/>
      <family val="3"/>
      <scheme val="minor"/>
    </font>
    <font>
      <sz val="12"/>
      <color auto="1"/>
      <name val="ＭＳ 明朝"/>
      <family val="1"/>
    </font>
    <font>
      <sz val="12"/>
      <color indexed="9"/>
      <name val="ＭＳ 明朝"/>
      <family val="1"/>
    </font>
    <font>
      <b/>
      <sz val="20"/>
      <color auto="1"/>
      <name val="ＭＳ 明朝"/>
      <family val="1"/>
    </font>
    <font>
      <b/>
      <sz val="12"/>
      <color auto="1"/>
      <name val="ＭＳ 明朝"/>
      <family val="1"/>
    </font>
    <font>
      <sz val="11"/>
      <color auto="1"/>
      <name val="ＭＳ 明朝"/>
      <family val="1"/>
    </font>
    <font>
      <sz val="12"/>
      <color auto="1"/>
      <name val="ＭＳ ゴシック"/>
      <family val="3"/>
    </font>
    <font>
      <sz val="8"/>
      <color auto="1"/>
      <name val="ＭＳ 明朝"/>
      <family val="1"/>
    </font>
    <font>
      <b/>
      <sz val="14"/>
      <color auto="1"/>
      <name val="ＭＳ 明朝"/>
      <family val="1"/>
    </font>
    <font>
      <b/>
      <sz val="14"/>
      <color auto="1"/>
      <name val="ＭＳ ゴシック"/>
      <family val="3"/>
    </font>
    <font>
      <b/>
      <sz val="16"/>
      <color auto="1"/>
      <name val="ＭＳ 明朝"/>
      <family val="1"/>
    </font>
    <font>
      <sz val="16"/>
      <color auto="1"/>
      <name val="ＭＳ 明朝"/>
      <family val="1"/>
    </font>
    <font>
      <sz val="11"/>
      <color theme="1"/>
      <name val="ＭＳ Ｐゴシック"/>
      <family val="3"/>
      <scheme val="minor"/>
    </font>
    <font>
      <sz val="14"/>
      <color auto="1"/>
      <name val="ＭＳ 明朝"/>
      <family val="1"/>
    </font>
    <font>
      <sz val="9"/>
      <color auto="1"/>
      <name val="ＭＳ 明朝"/>
      <family val="1"/>
    </font>
    <font>
      <sz val="10"/>
      <color auto="1"/>
      <name val="ＭＳ 明朝"/>
      <family val="1"/>
    </font>
    <font>
      <sz val="11"/>
      <color indexed="9"/>
      <name val="ＭＳ 明朝"/>
      <family val="1"/>
    </font>
    <font>
      <u/>
      <sz val="12"/>
      <color auto="1"/>
      <name val="ＭＳ 明朝"/>
      <family val="1"/>
    </font>
    <font>
      <u val="double"/>
      <sz val="12"/>
      <color auto="1"/>
      <name val="ＭＳ 明朝"/>
      <family val="1"/>
    </font>
    <font>
      <b/>
      <sz val="11"/>
      <color auto="1"/>
      <name val="ＭＳ 明朝"/>
      <family val="1"/>
    </font>
    <font>
      <sz val="16"/>
      <color auto="1"/>
      <name val="ＭＳ ゴシック"/>
      <family val="3"/>
    </font>
    <font>
      <sz val="14"/>
      <color auto="1"/>
      <name val="ＭＳ ゴシック"/>
      <family val="3"/>
    </font>
    <font>
      <b/>
      <sz val="10"/>
      <color auto="1"/>
      <name val="ＭＳ 明朝"/>
      <family val="1"/>
    </font>
    <font>
      <b/>
      <sz val="10"/>
      <color theme="1"/>
      <name val="ＭＳ 明朝"/>
      <family val="1"/>
    </font>
    <font>
      <b/>
      <sz val="18"/>
      <color auto="1"/>
      <name val="ＭＳ Ｐゴシック"/>
      <family val="3"/>
    </font>
    <font>
      <sz val="14"/>
      <color auto="1"/>
      <name val="ＭＳ Ｐゴシック"/>
      <family val="3"/>
    </font>
    <font>
      <b/>
      <sz val="14"/>
      <color auto="1"/>
      <name val="ＭＳ Ｐゴシック"/>
      <family val="3"/>
    </font>
    <font>
      <b/>
      <u/>
      <sz val="14"/>
      <color rgb="FFFF0000"/>
      <name val="ＭＳ Ｐゴシック"/>
      <family val="3"/>
    </font>
    <font>
      <b/>
      <sz val="12"/>
      <color auto="1"/>
      <name val="ＭＳ Ｐゴシック"/>
      <family val="3"/>
    </font>
    <font>
      <sz val="14"/>
      <color auto="1"/>
      <name val="ＭＳ Ｐ明朝"/>
      <family val="1"/>
    </font>
    <font>
      <sz val="18"/>
      <color auto="1"/>
      <name val="ＭＳ 明朝"/>
      <family val="1"/>
    </font>
    <font>
      <sz val="14"/>
      <color indexed="9"/>
      <name val="ＭＳ 明朝"/>
      <family val="1"/>
    </font>
    <font>
      <b/>
      <sz val="20"/>
      <color auto="1"/>
      <name val="ＭＳ ゴシック"/>
      <family val="3"/>
    </font>
    <font>
      <b/>
      <sz val="12"/>
      <color auto="1"/>
      <name val="ＭＳ ゴシック"/>
      <family val="3"/>
    </font>
    <font>
      <b/>
      <sz val="16"/>
      <color auto="1"/>
      <name val="ＭＳ ゴシック"/>
      <family val="3"/>
    </font>
    <font>
      <sz val="9"/>
      <color auto="1"/>
      <name val="ＭＳ ゴシック"/>
      <family val="3"/>
    </font>
    <font>
      <sz val="8"/>
      <color auto="1"/>
      <name val="ＭＳ ゴシック"/>
      <family val="3"/>
    </font>
    <font>
      <b/>
      <sz val="12"/>
      <color indexed="10"/>
      <name val="ＭＳ ゴシック"/>
      <family val="3"/>
    </font>
    <font>
      <sz val="10"/>
      <color auto="1"/>
      <name val="ＭＳ ゴシック"/>
      <family val="3"/>
    </font>
    <font>
      <sz val="12"/>
      <color indexed="10"/>
      <name val="ＭＳ ゴシック"/>
      <family val="3"/>
    </font>
    <font>
      <b/>
      <sz val="10"/>
      <color auto="1"/>
      <name val="ＭＳ ゴシック"/>
      <family val="3"/>
    </font>
    <font>
      <sz val="6"/>
      <color auto="1"/>
      <name val="ＭＳ 明朝"/>
      <family val="1"/>
    </font>
    <font>
      <sz val="6"/>
      <color auto="1"/>
      <name val="ＭＳ ゴシック"/>
      <family val="3"/>
    </font>
  </fonts>
  <fills count="9">
    <fill>
      <patternFill patternType="none"/>
    </fill>
    <fill>
      <patternFill patternType="gray125"/>
    </fill>
    <fill>
      <patternFill patternType="solid">
        <fgColor theme="8" tint="0.6"/>
        <bgColor indexed="64"/>
      </patternFill>
    </fill>
    <fill>
      <patternFill patternType="solid">
        <fgColor rgb="FFFFFFCC"/>
        <bgColor indexed="64"/>
      </patternFill>
    </fill>
    <fill>
      <patternFill patternType="solid">
        <fgColor rgb="FFFFFF00"/>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solid">
        <fgColor rgb="FF92D050"/>
        <bgColor indexed="64"/>
      </patternFill>
    </fill>
  </fills>
  <borders count="58">
    <border>
      <left/>
      <right/>
      <top/>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top/>
      <bottom style="mediumDashed">
        <color auto="1"/>
      </bottom>
      <diagonal/>
    </border>
    <border>
      <left/>
      <right/>
      <top style="mediumDashed">
        <color auto="1"/>
      </top>
      <bottom/>
      <diagonal/>
    </border>
    <border>
      <left/>
      <right style="mediumDashed">
        <color auto="1"/>
      </right>
      <top/>
      <bottom/>
      <diagonal/>
    </border>
    <border>
      <left/>
      <right style="mediumDashed">
        <color auto="1"/>
      </right>
      <top/>
      <bottom style="mediumDashed">
        <color auto="1"/>
      </bottom>
      <diagonal/>
    </border>
    <border>
      <left/>
      <right style="mediumDashed">
        <color auto="1"/>
      </right>
      <top style="mediumDashed">
        <color auto="1"/>
      </top>
      <bottom/>
      <diagonal/>
    </border>
    <border>
      <left style="mediumDashed">
        <color auto="1"/>
      </left>
      <right/>
      <top/>
      <bottom/>
      <diagonal/>
    </border>
    <border>
      <left style="mediumDashed">
        <color auto="1"/>
      </left>
      <right/>
      <top/>
      <bottom style="mediumDashed">
        <color auto="1"/>
      </bottom>
      <diagonal/>
    </border>
    <border>
      <left style="mediumDashed">
        <color auto="1"/>
      </left>
      <right/>
      <top style="mediumDashed">
        <color auto="1"/>
      </top>
      <bottom/>
      <diagonal/>
    </border>
    <border>
      <left style="thick">
        <color indexed="64"/>
      </left>
      <right/>
      <top style="thick">
        <color indexed="64"/>
      </top>
      <bottom/>
      <diagonal/>
    </border>
    <border>
      <left style="thick">
        <color indexed="64"/>
      </left>
      <right/>
      <top/>
      <bottom style="thick">
        <color indexed="64"/>
      </bottom>
      <diagonal/>
    </border>
    <border>
      <left/>
      <right/>
      <top style="thick">
        <color indexed="64"/>
      </top>
      <bottom/>
      <diagonal/>
    </border>
    <border>
      <left/>
      <right/>
      <top/>
      <bottom style="thick">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right/>
      <top style="double">
        <color indexed="64"/>
      </top>
      <bottom style="thin">
        <color indexed="64"/>
      </bottom>
      <diagonal/>
    </border>
    <border>
      <left style="double">
        <color indexed="64"/>
      </left>
      <right/>
      <top style="double">
        <color indexed="64"/>
      </top>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right/>
      <top style="medium">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2" fillId="0" borderId="0"/>
    <xf numFmtId="0" fontId="2" fillId="0" borderId="0"/>
    <xf numFmtId="38" fontId="15" fillId="0" borderId="0" applyFont="0" applyFill="0" applyBorder="0" applyAlignment="0" applyProtection="0">
      <alignment vertical="center"/>
    </xf>
  </cellStyleXfs>
  <cellXfs count="454">
    <xf numFmtId="0" fontId="0" fillId="0" borderId="0" xfId="0">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0" xfId="0" applyFont="1" applyFill="1" applyBorder="1" applyAlignment="1">
      <alignment vertical="center"/>
    </xf>
    <xf numFmtId="0" fontId="4" fillId="0" borderId="0" xfId="0" quotePrefix="1" applyFont="1" applyAlignment="1">
      <alignment horizontal="right" vertical="center"/>
    </xf>
    <xf numFmtId="0" fontId="4" fillId="0" borderId="0" xfId="0" quotePrefix="1" applyFont="1" applyAlignment="1">
      <alignment horizontal="center" vertical="center"/>
    </xf>
    <xf numFmtId="0" fontId="4" fillId="0" borderId="1" xfId="0" applyFont="1" applyBorder="1" applyAlignment="1">
      <alignment vertical="center"/>
    </xf>
    <xf numFmtId="0" fontId="4" fillId="0" borderId="0" xfId="0" applyFont="1" applyAlignment="1">
      <alignment vertical="center" wrapText="1"/>
    </xf>
    <xf numFmtId="0" fontId="9" fillId="2" borderId="2" xfId="0" applyFont="1" applyFill="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9" fillId="2" borderId="4" xfId="0" applyFont="1" applyFill="1" applyBorder="1" applyAlignment="1">
      <alignment horizontal="center" vertical="center"/>
    </xf>
    <xf numFmtId="0" fontId="8" fillId="0" borderId="4" xfId="0" applyFont="1" applyBorder="1" applyAlignment="1">
      <alignment vertical="center"/>
    </xf>
    <xf numFmtId="0" fontId="8" fillId="0" borderId="3" xfId="0" applyFont="1" applyBorder="1" applyAlignment="1">
      <alignment vertical="center"/>
    </xf>
    <xf numFmtId="0" fontId="10" fillId="0" borderId="5" xfId="0" applyFont="1" applyBorder="1" applyAlignment="1">
      <alignment horizontal="center" vertical="center" shrinkToFit="1"/>
    </xf>
    <xf numFmtId="0" fontId="11" fillId="0" borderId="0" xfId="0" applyFont="1" applyAlignment="1">
      <alignment horizontal="center" vertical="center"/>
    </xf>
    <xf numFmtId="0" fontId="4" fillId="0" borderId="6" xfId="0" applyFont="1" applyBorder="1" applyAlignment="1">
      <alignment vertical="center"/>
    </xf>
    <xf numFmtId="0" fontId="8" fillId="0" borderId="7" xfId="0" applyFont="1" applyBorder="1" applyAlignment="1">
      <alignment horizontal="center" vertical="center"/>
    </xf>
    <xf numFmtId="0" fontId="4" fillId="0" borderId="8" xfId="0" applyFont="1" applyBorder="1" applyAlignment="1">
      <alignment horizontal="center" vertical="center"/>
    </xf>
    <xf numFmtId="0" fontId="8" fillId="0" borderId="8" xfId="0" applyFont="1" applyBorder="1" applyAlignment="1">
      <alignment horizontal="center" vertical="center"/>
    </xf>
    <xf numFmtId="0" fontId="4" fillId="0" borderId="8" xfId="0" applyFont="1" applyBorder="1" applyAlignment="1">
      <alignment vertical="center"/>
    </xf>
    <xf numFmtId="0" fontId="9" fillId="2" borderId="8" xfId="0" applyFont="1" applyFill="1" applyBorder="1" applyAlignment="1">
      <alignment horizontal="center" vertical="center"/>
    </xf>
    <xf numFmtId="0" fontId="8" fillId="0" borderId="8" xfId="0" applyFont="1" applyBorder="1" applyAlignment="1">
      <alignment vertical="center"/>
    </xf>
    <xf numFmtId="0" fontId="8" fillId="0" borderId="7" xfId="0" applyFont="1" applyBorder="1" applyAlignment="1">
      <alignment vertical="center"/>
    </xf>
    <xf numFmtId="0" fontId="10" fillId="0" borderId="6" xfId="0" applyFont="1" applyBorder="1" applyAlignment="1">
      <alignment horizontal="center" vertical="center" shrinkToFit="1"/>
    </xf>
    <xf numFmtId="0" fontId="12" fillId="0" borderId="0" xfId="0" applyNumberFormat="1" applyFont="1" applyAlignment="1">
      <alignment horizontal="right"/>
    </xf>
    <xf numFmtId="0" fontId="4" fillId="0" borderId="0" xfId="0" applyFont="1" applyFill="1" applyBorder="1" applyAlignment="1">
      <alignment vertical="center"/>
    </xf>
    <xf numFmtId="58" fontId="4" fillId="0" borderId="0" xfId="0" applyNumberFormat="1" applyFont="1" applyAlignment="1">
      <alignment vertical="center"/>
    </xf>
    <xf numFmtId="0" fontId="13" fillId="0" borderId="0" xfId="0" applyFont="1" applyFill="1" applyBorder="1" applyAlignment="1">
      <alignment horizontal="center" vertical="center" wrapText="1"/>
    </xf>
    <xf numFmtId="0" fontId="12" fillId="3" borderId="0" xfId="0" applyFont="1" applyFill="1" applyAlignment="1">
      <alignment horizontal="center"/>
    </xf>
    <xf numFmtId="0" fontId="8" fillId="0" borderId="9" xfId="0" applyFont="1" applyBorder="1" applyAlignment="1">
      <alignment horizontal="center" vertical="center"/>
    </xf>
    <xf numFmtId="0" fontId="4" fillId="0" borderId="10" xfId="0" applyFont="1" applyBorder="1" applyAlignment="1">
      <alignment horizontal="center" vertical="center"/>
    </xf>
    <xf numFmtId="0" fontId="8" fillId="0" borderId="10" xfId="0" applyFont="1" applyBorder="1" applyAlignment="1">
      <alignment horizontal="center" vertical="center"/>
    </xf>
    <xf numFmtId="0" fontId="11" fillId="0" borderId="0" xfId="0" applyFont="1" applyAlignment="1">
      <alignment horizontal="left" vertical="center"/>
    </xf>
    <xf numFmtId="0" fontId="14" fillId="0" borderId="0" xfId="0" applyFont="1" applyFill="1" applyBorder="1" applyAlignment="1"/>
    <xf numFmtId="0" fontId="12" fillId="0" borderId="0" xfId="0" applyNumberFormat="1" applyFont="1" applyAlignment="1">
      <alignment horizontal="left"/>
    </xf>
    <xf numFmtId="0" fontId="9" fillId="2" borderId="2" xfId="0" applyFont="1" applyFill="1" applyBorder="1" applyAlignment="1">
      <alignment horizontal="center" vertical="center"/>
    </xf>
    <xf numFmtId="38" fontId="16" fillId="3" borderId="4" xfId="5" applyFont="1" applyFill="1" applyBorder="1" applyAlignment="1">
      <alignment horizontal="right" vertical="center"/>
    </xf>
    <xf numFmtId="38" fontId="16" fillId="3" borderId="4" xfId="5" applyFont="1" applyFill="1" applyBorder="1" applyAlignment="1">
      <alignment vertical="center"/>
    </xf>
    <xf numFmtId="176" fontId="16" fillId="0" borderId="4" xfId="0" applyNumberFormat="1" applyFont="1" applyBorder="1" applyAlignment="1">
      <alignment vertical="center"/>
    </xf>
    <xf numFmtId="38" fontId="16" fillId="3" borderId="8" xfId="5" applyFont="1" applyFill="1" applyBorder="1" applyAlignment="1">
      <alignment horizontal="right" vertical="center"/>
    </xf>
    <xf numFmtId="38" fontId="16" fillId="3" borderId="8" xfId="5" applyFont="1" applyFill="1" applyBorder="1" applyAlignment="1">
      <alignment vertical="center"/>
    </xf>
    <xf numFmtId="0" fontId="16" fillId="0" borderId="8" xfId="0" applyFont="1" applyBorder="1" applyAlignment="1">
      <alignment vertical="center"/>
    </xf>
    <xf numFmtId="0" fontId="9" fillId="2" borderId="10" xfId="0" applyFont="1" applyFill="1" applyBorder="1" applyAlignment="1">
      <alignment horizontal="center" vertical="center"/>
    </xf>
    <xf numFmtId="0" fontId="8" fillId="0" borderId="10" xfId="0" applyFont="1" applyBorder="1" applyAlignment="1">
      <alignment vertical="center"/>
    </xf>
    <xf numFmtId="0" fontId="8" fillId="0" borderId="9" xfId="0" applyFont="1" applyBorder="1" applyAlignment="1">
      <alignment vertical="center"/>
    </xf>
    <xf numFmtId="0" fontId="10" fillId="0" borderId="11" xfId="0" applyFont="1" applyBorder="1" applyAlignment="1">
      <alignment horizontal="center" vertical="center" shrinkToFit="1"/>
    </xf>
    <xf numFmtId="38" fontId="16" fillId="3" borderId="10" xfId="5" applyFont="1" applyFill="1" applyBorder="1" applyAlignment="1">
      <alignment vertical="center"/>
    </xf>
    <xf numFmtId="38" fontId="16" fillId="3" borderId="3" xfId="5" applyFont="1" applyFill="1" applyBorder="1" applyAlignment="1">
      <alignment vertical="center"/>
    </xf>
    <xf numFmtId="38" fontId="16" fillId="3" borderId="5" xfId="5" applyFont="1" applyFill="1" applyBorder="1" applyAlignment="1">
      <alignment vertical="center"/>
    </xf>
    <xf numFmtId="176" fontId="16" fillId="0" borderId="3" xfId="0" applyNumberFormat="1" applyFont="1" applyFill="1" applyBorder="1" applyAlignment="1">
      <alignment horizontal="right" vertical="center"/>
    </xf>
    <xf numFmtId="176" fontId="16" fillId="0" borderId="4" xfId="0" applyNumberFormat="1" applyFont="1" applyFill="1" applyBorder="1" applyAlignment="1">
      <alignment horizontal="right" vertical="center" shrinkToFit="1"/>
    </xf>
    <xf numFmtId="0" fontId="0" fillId="2" borderId="8" xfId="0" applyFont="1" applyFill="1" applyBorder="1" applyAlignment="1">
      <alignment horizontal="center" vertical="center"/>
    </xf>
    <xf numFmtId="38" fontId="16" fillId="3" borderId="2" xfId="5" applyFont="1" applyFill="1" applyBorder="1" applyAlignment="1">
      <alignment vertical="center"/>
    </xf>
    <xf numFmtId="38" fontId="16" fillId="3" borderId="7" xfId="5" applyFont="1" applyFill="1" applyBorder="1" applyAlignment="1">
      <alignment vertical="center"/>
    </xf>
    <xf numFmtId="38" fontId="16" fillId="3" borderId="6" xfId="5" applyFont="1" applyFill="1" applyBorder="1" applyAlignment="1">
      <alignment vertical="center"/>
    </xf>
    <xf numFmtId="0" fontId="8" fillId="0" borderId="7" xfId="0" applyFont="1" applyFill="1" applyBorder="1" applyAlignment="1">
      <alignment horizontal="right" vertical="center"/>
    </xf>
    <xf numFmtId="0" fontId="8" fillId="0" borderId="8" xfId="0" applyFont="1" applyFill="1" applyBorder="1" applyAlignment="1">
      <alignment horizontal="right" vertical="center" shrinkToFit="1"/>
    </xf>
    <xf numFmtId="0" fontId="0" fillId="2" borderId="10" xfId="0" applyFont="1" applyFill="1" applyBorder="1" applyAlignment="1">
      <alignment horizontal="center" vertical="center"/>
    </xf>
    <xf numFmtId="38" fontId="16" fillId="3" borderId="9" xfId="5" applyFont="1" applyFill="1" applyBorder="1" applyAlignment="1">
      <alignment vertical="center"/>
    </xf>
    <xf numFmtId="38" fontId="16" fillId="3" borderId="11" xfId="5" applyFont="1" applyFill="1" applyBorder="1" applyAlignment="1">
      <alignment vertical="center"/>
    </xf>
    <xf numFmtId="0" fontId="8" fillId="0" borderId="9" xfId="0" applyFont="1" applyFill="1" applyBorder="1" applyAlignment="1">
      <alignment horizontal="right" vertical="center"/>
    </xf>
    <xf numFmtId="0" fontId="8" fillId="0" borderId="10" xfId="0" applyFont="1" applyFill="1" applyBorder="1" applyAlignment="1">
      <alignment horizontal="right" vertical="center" shrinkToFit="1"/>
    </xf>
    <xf numFmtId="0" fontId="4" fillId="3" borderId="6" xfId="0" applyFont="1" applyFill="1" applyBorder="1" applyAlignment="1">
      <alignment horizontal="center" vertical="center" shrinkToFit="1"/>
    </xf>
    <xf numFmtId="0" fontId="4" fillId="0" borderId="0" xfId="0" applyFont="1" applyAlignment="1">
      <alignment horizontal="center" vertical="center"/>
    </xf>
    <xf numFmtId="49" fontId="4" fillId="0" borderId="10" xfId="0" applyNumberFormat="1" applyFont="1" applyBorder="1" applyAlignment="1">
      <alignment horizontal="right" vertical="center"/>
    </xf>
    <xf numFmtId="0" fontId="17" fillId="3" borderId="4" xfId="0" applyFont="1" applyFill="1" applyBorder="1" applyAlignment="1">
      <alignment horizontal="left" vertical="center" wrapText="1"/>
    </xf>
    <xf numFmtId="176" fontId="17" fillId="3" borderId="4" xfId="0" applyNumberFormat="1" applyFont="1" applyFill="1" applyBorder="1" applyAlignment="1">
      <alignment horizontal="left" vertical="center" wrapText="1"/>
    </xf>
    <xf numFmtId="176" fontId="18" fillId="0" borderId="3" xfId="0" applyNumberFormat="1" applyFont="1" applyBorder="1" applyAlignment="1">
      <alignment horizontal="right" vertical="center" wrapText="1"/>
    </xf>
    <xf numFmtId="176" fontId="18" fillId="0" borderId="5" xfId="0" applyNumberFormat="1" applyFont="1" applyBorder="1" applyAlignment="1">
      <alignment horizontal="right" vertical="center" wrapText="1"/>
    </xf>
    <xf numFmtId="176" fontId="17" fillId="0" borderId="3" xfId="0" applyNumberFormat="1" applyFont="1" applyBorder="1" applyAlignment="1">
      <alignment horizontal="left" vertical="center" wrapText="1"/>
    </xf>
    <xf numFmtId="0" fontId="17" fillId="0" borderId="4" xfId="0" applyFont="1" applyBorder="1" applyAlignment="1">
      <alignment horizontal="left" vertical="center"/>
    </xf>
    <xf numFmtId="0" fontId="18" fillId="0" borderId="2" xfId="0" applyFont="1" applyBorder="1" applyAlignment="1">
      <alignment vertical="center" shrinkToFit="1"/>
    </xf>
    <xf numFmtId="0" fontId="18" fillId="0" borderId="3" xfId="0" applyFont="1" applyBorder="1" applyAlignment="1">
      <alignment vertical="center"/>
    </xf>
    <xf numFmtId="0" fontId="18" fillId="0" borderId="4" xfId="0" applyFont="1" applyBorder="1" applyAlignment="1">
      <alignment vertical="center"/>
    </xf>
    <xf numFmtId="0" fontId="4" fillId="0" borderId="4" xfId="0" applyFont="1" applyBorder="1" applyAlignment="1">
      <alignment vertical="center"/>
    </xf>
    <xf numFmtId="0" fontId="0" fillId="2" borderId="8" xfId="0" applyFont="1" applyFill="1" applyBorder="1" applyAlignment="1"/>
    <xf numFmtId="0" fontId="17" fillId="3" borderId="8" xfId="0" applyFont="1" applyFill="1" applyBorder="1" applyAlignment="1">
      <alignment horizontal="left" wrapText="1"/>
    </xf>
    <xf numFmtId="176" fontId="18" fillId="0" borderId="7" xfId="0" applyNumberFormat="1" applyFont="1" applyBorder="1" applyAlignment="1">
      <alignment horizontal="right" vertical="center" wrapText="1"/>
    </xf>
    <xf numFmtId="176" fontId="18" fillId="0" borderId="6" xfId="0" applyNumberFormat="1" applyFont="1" applyBorder="1" applyAlignment="1">
      <alignment horizontal="right" vertical="center" wrapText="1"/>
    </xf>
    <xf numFmtId="0" fontId="8" fillId="0" borderId="7" xfId="0" applyFont="1" applyBorder="1" applyAlignment="1">
      <alignment horizontal="left"/>
    </xf>
    <xf numFmtId="0" fontId="17" fillId="0" borderId="8" xfId="0" applyFont="1" applyBorder="1" applyAlignment="1">
      <alignment horizontal="left" vertical="center"/>
    </xf>
    <xf numFmtId="0" fontId="16" fillId="3" borderId="6" xfId="0" applyFont="1" applyFill="1" applyBorder="1" applyAlignment="1">
      <alignment horizontal="center" vertical="center" shrinkToFit="1"/>
    </xf>
    <xf numFmtId="0" fontId="8" fillId="0" borderId="0" xfId="0" applyFont="1" applyBorder="1" applyAlignment="1">
      <alignment horizontal="distributed" vertical="center"/>
    </xf>
    <xf numFmtId="0" fontId="4" fillId="0" borderId="2" xfId="0" applyFont="1" applyBorder="1" applyAlignment="1">
      <alignment vertical="center" shrinkToFit="1"/>
    </xf>
    <xf numFmtId="0" fontId="18" fillId="0" borderId="7" xfId="0" applyFont="1" applyBorder="1" applyAlignment="1">
      <alignment vertical="center"/>
    </xf>
    <xf numFmtId="0" fontId="18" fillId="0" borderId="8" xfId="0" applyFont="1" applyBorder="1" applyAlignment="1">
      <alignment vertical="center"/>
    </xf>
    <xf numFmtId="49" fontId="4" fillId="0" borderId="0" xfId="0" applyNumberFormat="1" applyFont="1" applyAlignment="1">
      <alignment horizontal="center" vertical="center"/>
    </xf>
    <xf numFmtId="176" fontId="16" fillId="3" borderId="7" xfId="0" applyNumberFormat="1" applyFont="1" applyFill="1" applyBorder="1" applyAlignment="1">
      <alignment horizontal="center" vertical="center" wrapText="1"/>
    </xf>
    <xf numFmtId="176" fontId="16" fillId="3" borderId="6" xfId="0" applyNumberFormat="1" applyFont="1" applyFill="1" applyBorder="1" applyAlignment="1">
      <alignment horizontal="center" vertical="center" wrapText="1"/>
    </xf>
    <xf numFmtId="0" fontId="17" fillId="0" borderId="0" xfId="0" applyFont="1" applyAlignment="1">
      <alignment horizontal="right" vertical="center"/>
    </xf>
    <xf numFmtId="0" fontId="8" fillId="0" borderId="0" xfId="0" applyFont="1" applyAlignment="1">
      <alignment vertical="center"/>
    </xf>
    <xf numFmtId="0" fontId="4" fillId="0" borderId="0" xfId="0" applyFont="1" applyAlignment="1">
      <alignment horizontal="distributed" vertical="center"/>
    </xf>
    <xf numFmtId="176" fontId="16" fillId="3" borderId="0" xfId="5" applyNumberFormat="1" applyFont="1" applyFill="1" applyBorder="1" applyAlignment="1">
      <alignment horizontal="right" vertical="center"/>
    </xf>
    <xf numFmtId="0" fontId="18" fillId="0" borderId="0" xfId="0" applyFont="1" applyBorder="1" applyAlignment="1">
      <alignment vertical="center"/>
    </xf>
    <xf numFmtId="0" fontId="7" fillId="0" borderId="0" xfId="0" applyFont="1" applyBorder="1" applyAlignment="1">
      <alignment vertical="center"/>
    </xf>
    <xf numFmtId="0" fontId="18" fillId="0" borderId="9" xfId="0" applyFont="1" applyBorder="1" applyAlignment="1">
      <alignment vertical="center"/>
    </xf>
    <xf numFmtId="0" fontId="18" fillId="0" borderId="10" xfId="0" applyFont="1" applyBorder="1" applyAlignment="1">
      <alignment vertical="center"/>
    </xf>
    <xf numFmtId="0" fontId="4" fillId="0" borderId="10" xfId="0" applyFont="1" applyBorder="1" applyAlignment="1">
      <alignment vertical="center"/>
    </xf>
    <xf numFmtId="0" fontId="0" fillId="2" borderId="10" xfId="0" applyFont="1" applyFill="1" applyBorder="1" applyAlignment="1"/>
    <xf numFmtId="0" fontId="17" fillId="3" borderId="10" xfId="0" applyFont="1" applyFill="1" applyBorder="1" applyAlignment="1">
      <alignment horizontal="left" wrapText="1"/>
    </xf>
    <xf numFmtId="176" fontId="18" fillId="0" borderId="9" xfId="0" applyNumberFormat="1" applyFont="1" applyBorder="1" applyAlignment="1">
      <alignment horizontal="left" vertical="center" wrapText="1"/>
    </xf>
    <xf numFmtId="176" fontId="18" fillId="0" borderId="11" xfId="0" applyNumberFormat="1" applyFont="1" applyBorder="1" applyAlignment="1">
      <alignment horizontal="left" vertical="center" wrapText="1"/>
    </xf>
    <xf numFmtId="0" fontId="8" fillId="0" borderId="9" xfId="0" applyFont="1" applyBorder="1" applyAlignment="1">
      <alignment horizontal="left"/>
    </xf>
    <xf numFmtId="0" fontId="8" fillId="0" borderId="10" xfId="0" applyFont="1" applyBorder="1" applyAlignment="1">
      <alignment horizontal="left" vertical="center"/>
    </xf>
    <xf numFmtId="0" fontId="18" fillId="0" borderId="0" xfId="0" applyFont="1" applyBorder="1" applyAlignment="1">
      <alignment horizontal="left" vertical="center"/>
    </xf>
    <xf numFmtId="0" fontId="8" fillId="0" borderId="0" xfId="0" applyFont="1" applyFill="1" applyBorder="1" applyAlignment="1"/>
    <xf numFmtId="0" fontId="7" fillId="0" borderId="12" xfId="0" applyFont="1" applyBorder="1" applyAlignment="1">
      <alignment horizontal="right" vertical="center"/>
    </xf>
    <xf numFmtId="0" fontId="7" fillId="0" borderId="0" xfId="0" applyFont="1" applyBorder="1" applyAlignment="1">
      <alignment horizontal="right" vertical="center"/>
    </xf>
    <xf numFmtId="0" fontId="8" fillId="0" borderId="0" xfId="0" applyFont="1" applyBorder="1" applyAlignment="1">
      <alignment vertical="center" textRotation="255"/>
    </xf>
    <xf numFmtId="0" fontId="19" fillId="0" borderId="0" xfId="0" applyFont="1" applyBorder="1" applyAlignment="1">
      <alignment vertical="center"/>
    </xf>
    <xf numFmtId="0" fontId="20" fillId="0" borderId="0" xfId="0" applyFont="1" applyAlignment="1">
      <alignment vertical="center"/>
    </xf>
    <xf numFmtId="176" fontId="4" fillId="0" borderId="13" xfId="0" applyNumberFormat="1"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12" fillId="0" borderId="0" xfId="0" applyFont="1" applyAlignment="1">
      <alignment horizontal="center"/>
    </xf>
    <xf numFmtId="176" fontId="16" fillId="0" borderId="4" xfId="0" applyNumberFormat="1" applyFont="1" applyFill="1" applyBorder="1" applyAlignment="1">
      <alignment horizontal="right" vertical="center"/>
    </xf>
    <xf numFmtId="0" fontId="8" fillId="0" borderId="8" xfId="0" applyFont="1" applyFill="1" applyBorder="1" applyAlignment="1">
      <alignment horizontal="right" vertical="center"/>
    </xf>
    <xf numFmtId="0" fontId="8" fillId="0" borderId="10" xfId="0" applyFont="1" applyFill="1" applyBorder="1" applyAlignment="1">
      <alignment horizontal="right" vertical="center"/>
    </xf>
    <xf numFmtId="0" fontId="4" fillId="3" borderId="6" xfId="0" applyFont="1" applyFill="1" applyBorder="1" applyAlignment="1">
      <alignment horizontal="center" vertical="center"/>
    </xf>
    <xf numFmtId="0" fontId="4" fillId="3" borderId="0" xfId="0" applyFont="1" applyFill="1" applyBorder="1" applyAlignment="1">
      <alignment horizontal="distributed" vertical="center"/>
    </xf>
    <xf numFmtId="176" fontId="18" fillId="0" borderId="7" xfId="0" applyNumberFormat="1" applyFont="1" applyBorder="1" applyAlignment="1">
      <alignment horizontal="center" vertical="center" wrapText="1"/>
    </xf>
    <xf numFmtId="176" fontId="18" fillId="0" borderId="6" xfId="0" applyNumberFormat="1" applyFont="1" applyBorder="1" applyAlignment="1">
      <alignment horizontal="center" vertical="center" wrapText="1"/>
    </xf>
    <xf numFmtId="38" fontId="16" fillId="0" borderId="10" xfId="5" applyFont="1" applyBorder="1" applyAlignment="1">
      <alignment vertical="center"/>
    </xf>
    <xf numFmtId="176" fontId="16" fillId="0" borderId="16" xfId="5" applyNumberFormat="1" applyFont="1" applyBorder="1" applyAlignment="1">
      <alignment horizontal="right" vertical="center"/>
    </xf>
    <xf numFmtId="38" fontId="16" fillId="0" borderId="2" xfId="5" applyFont="1" applyBorder="1" applyAlignment="1">
      <alignment vertical="center"/>
    </xf>
    <xf numFmtId="176" fontId="16" fillId="0" borderId="17" xfId="5" applyNumberFormat="1" applyFont="1" applyBorder="1" applyAlignment="1">
      <alignment horizontal="right" vertical="center"/>
    </xf>
    <xf numFmtId="38" fontId="16" fillId="0" borderId="4" xfId="5" applyFont="1" applyBorder="1" applyAlignment="1">
      <alignment vertical="center"/>
    </xf>
    <xf numFmtId="176" fontId="16" fillId="0" borderId="18" xfId="5" applyNumberFormat="1" applyFont="1" applyBorder="1" applyAlignment="1">
      <alignment horizontal="right" vertical="center"/>
    </xf>
    <xf numFmtId="176" fontId="7" fillId="0" borderId="13" xfId="0" applyNumberFormat="1" applyFont="1" applyBorder="1" applyAlignment="1">
      <alignment horizontal="center" vertical="center"/>
    </xf>
    <xf numFmtId="0" fontId="7" fillId="0" borderId="14" xfId="0" applyFont="1" applyBorder="1" applyAlignment="1">
      <alignment horizontal="center" vertical="center"/>
    </xf>
    <xf numFmtId="0" fontId="21" fillId="0" borderId="0" xfId="0" applyFont="1" applyAlignment="1">
      <alignment vertical="center"/>
    </xf>
    <xf numFmtId="0" fontId="7" fillId="0" borderId="15" xfId="0" applyFont="1" applyBorder="1" applyAlignment="1">
      <alignment horizontal="center" vertical="center"/>
    </xf>
    <xf numFmtId="0" fontId="14" fillId="0" borderId="0" xfId="0" applyFont="1" applyAlignment="1">
      <alignment vertical="center"/>
    </xf>
    <xf numFmtId="0" fontId="22" fillId="0" borderId="0" xfId="0" applyFont="1" applyAlignment="1">
      <alignment horizontal="center" vertical="center"/>
    </xf>
    <xf numFmtId="0" fontId="23" fillId="2" borderId="2" xfId="0" applyFont="1" applyFill="1" applyBorder="1" applyAlignment="1">
      <alignment vertical="center"/>
    </xf>
    <xf numFmtId="0" fontId="16" fillId="0" borderId="2" xfId="0" applyFont="1" applyBorder="1" applyAlignment="1">
      <alignment vertical="center"/>
    </xf>
    <xf numFmtId="0" fontId="24" fillId="2" borderId="4" xfId="0" applyFont="1" applyFill="1" applyBorder="1" applyAlignment="1">
      <alignment horizontal="center" vertical="center"/>
    </xf>
    <xf numFmtId="0" fontId="0" fillId="2" borderId="2" xfId="0" applyFont="1" applyFill="1" applyBorder="1" applyAlignment="1">
      <alignment horizontal="center" vertical="center"/>
    </xf>
    <xf numFmtId="0" fontId="4" fillId="3" borderId="4" xfId="0" applyFont="1" applyFill="1" applyBorder="1" applyAlignment="1">
      <alignment horizontal="center" vertical="center"/>
    </xf>
    <xf numFmtId="0" fontId="24" fillId="2" borderId="10" xfId="0" applyFont="1" applyFill="1" applyBorder="1" applyAlignment="1">
      <alignment horizontal="center" vertical="center"/>
    </xf>
    <xf numFmtId="0" fontId="0" fillId="2" borderId="2" xfId="0" applyFont="1" applyFill="1" applyBorder="1" applyAlignment="1">
      <alignment horizontal="center" vertical="center" wrapText="1"/>
    </xf>
    <xf numFmtId="38" fontId="8" fillId="3" borderId="2" xfId="5" applyFont="1" applyFill="1" applyBorder="1" applyAlignment="1">
      <alignment vertical="center"/>
    </xf>
    <xf numFmtId="38" fontId="4" fillId="0" borderId="2" xfId="5" applyFont="1" applyBorder="1" applyAlignment="1">
      <alignment vertical="center"/>
    </xf>
    <xf numFmtId="0" fontId="7" fillId="0" borderId="6" xfId="0" applyFont="1" applyFill="1" applyBorder="1" applyAlignment="1">
      <alignment horizontal="center" vertical="center" shrinkToFit="1"/>
    </xf>
    <xf numFmtId="0" fontId="0" fillId="2" borderId="4" xfId="0" applyFont="1" applyFill="1" applyBorder="1" applyAlignment="1">
      <alignment horizontal="center" vertical="center"/>
    </xf>
    <xf numFmtId="38" fontId="8" fillId="0" borderId="2" xfId="5" applyFont="1" applyFill="1" applyBorder="1" applyAlignment="1">
      <alignment vertical="center"/>
    </xf>
    <xf numFmtId="0" fontId="7" fillId="0" borderId="0" xfId="0" applyFont="1" applyAlignment="1">
      <alignment horizontal="center" vertical="center"/>
    </xf>
    <xf numFmtId="0" fontId="4" fillId="0" borderId="6" xfId="0" applyFont="1" applyBorder="1" applyAlignment="1">
      <alignment horizontal="right" vertical="center"/>
    </xf>
    <xf numFmtId="0" fontId="7" fillId="0" borderId="4" xfId="0" applyFont="1" applyBorder="1" applyAlignment="1">
      <alignment horizontal="center" vertical="center"/>
    </xf>
    <xf numFmtId="0" fontId="4" fillId="0" borderId="2" xfId="0" applyFont="1" applyBorder="1" applyAlignment="1">
      <alignment vertical="center"/>
    </xf>
    <xf numFmtId="38" fontId="4" fillId="2" borderId="19" xfId="5" applyFont="1" applyFill="1" applyBorder="1" applyAlignment="1">
      <alignment vertical="center"/>
    </xf>
    <xf numFmtId="0" fontId="7" fillId="0" borderId="20" xfId="0" applyFont="1" applyBorder="1" applyAlignment="1">
      <alignment horizontal="center" vertical="center"/>
    </xf>
    <xf numFmtId="38" fontId="4" fillId="0" borderId="19" xfId="5" applyFont="1" applyBorder="1" applyAlignment="1">
      <alignment vertical="center"/>
    </xf>
    <xf numFmtId="0" fontId="22" fillId="0" borderId="0" xfId="0" applyFont="1" applyAlignment="1">
      <alignment horizontal="center" vertical="center" shrinkToFit="1"/>
    </xf>
    <xf numFmtId="0" fontId="4" fillId="3" borderId="4" xfId="0" applyFont="1" applyFill="1" applyBorder="1" applyAlignment="1">
      <alignment vertical="center"/>
    </xf>
    <xf numFmtId="38" fontId="4" fillId="0" borderId="10" xfId="5" applyFont="1" applyFill="1" applyBorder="1" applyAlignment="1">
      <alignment vertical="center"/>
    </xf>
    <xf numFmtId="177" fontId="4" fillId="0" borderId="2" xfId="0" applyNumberFormat="1" applyFont="1" applyBorder="1" applyAlignment="1">
      <alignment vertical="center"/>
    </xf>
    <xf numFmtId="0" fontId="4" fillId="0" borderId="0" xfId="4" applyFont="1" applyAlignment="1">
      <alignment horizontal="center" vertical="center" shrinkToFit="1"/>
    </xf>
    <xf numFmtId="0" fontId="9" fillId="2" borderId="21" xfId="4" applyFont="1" applyFill="1" applyBorder="1" applyAlignment="1">
      <alignment horizontal="center" vertical="center"/>
    </xf>
    <xf numFmtId="0" fontId="4" fillId="0" borderId="22" xfId="4" applyFont="1" applyBorder="1" applyAlignment="1">
      <alignment horizontal="center" vertical="center"/>
    </xf>
    <xf numFmtId="0" fontId="4" fillId="0" borderId="21" xfId="4" applyFont="1" applyBorder="1" applyAlignment="1">
      <alignment horizontal="center" vertical="center"/>
    </xf>
    <xf numFmtId="0" fontId="9" fillId="2" borderId="4" xfId="4" applyFont="1" applyFill="1" applyBorder="1" applyAlignment="1">
      <alignment vertical="center"/>
    </xf>
    <xf numFmtId="0" fontId="9" fillId="2" borderId="20" xfId="4" applyFont="1" applyFill="1" applyBorder="1" applyAlignment="1">
      <alignment horizontal="center" vertical="center"/>
    </xf>
    <xf numFmtId="0" fontId="4" fillId="0" borderId="23" xfId="4" applyFont="1" applyBorder="1" applyAlignment="1">
      <alignment horizontal="center" vertical="center"/>
    </xf>
    <xf numFmtId="0" fontId="4" fillId="2" borderId="22" xfId="4" applyFont="1" applyFill="1" applyBorder="1" applyAlignment="1">
      <alignment horizontal="center" vertical="center"/>
    </xf>
    <xf numFmtId="0" fontId="9" fillId="2" borderId="8" xfId="4" applyFont="1" applyFill="1" applyBorder="1" applyAlignment="1">
      <alignment horizontal="center" vertical="center" shrinkToFit="1"/>
    </xf>
    <xf numFmtId="0" fontId="9" fillId="2" borderId="8" xfId="4" applyFont="1" applyFill="1" applyBorder="1" applyAlignment="1">
      <alignment vertical="center"/>
    </xf>
    <xf numFmtId="0" fontId="9" fillId="2" borderId="24" xfId="4" applyFont="1" applyFill="1" applyBorder="1" applyAlignment="1">
      <alignment horizontal="distributed" vertical="center"/>
    </xf>
    <xf numFmtId="0" fontId="9" fillId="2" borderId="25" xfId="4" applyFont="1" applyFill="1" applyBorder="1" applyAlignment="1">
      <alignment horizontal="center" vertical="center"/>
    </xf>
    <xf numFmtId="178" fontId="4" fillId="0" borderId="23" xfId="0" applyNumberFormat="1" applyFont="1" applyFill="1" applyBorder="1" applyAlignment="1">
      <alignment vertical="center"/>
    </xf>
    <xf numFmtId="178" fontId="4" fillId="0" borderId="2" xfId="0" applyNumberFormat="1" applyFont="1" applyFill="1" applyBorder="1" applyAlignment="1">
      <alignment vertical="center"/>
    </xf>
    <xf numFmtId="178" fontId="4" fillId="0" borderId="21" xfId="0" applyNumberFormat="1" applyFont="1" applyFill="1" applyBorder="1" applyAlignment="1">
      <alignment vertical="center"/>
    </xf>
    <xf numFmtId="178" fontId="4" fillId="0" borderId="26" xfId="4" applyNumberFormat="1" applyFont="1" applyBorder="1" applyAlignment="1">
      <alignment vertical="center"/>
    </xf>
    <xf numFmtId="0" fontId="8" fillId="0" borderId="6" xfId="4" applyFont="1" applyBorder="1" applyAlignment="1">
      <alignment vertical="center"/>
    </xf>
    <xf numFmtId="0" fontId="9" fillId="2" borderId="10" xfId="4" applyFont="1" applyFill="1" applyBorder="1" applyAlignment="1">
      <alignment horizontal="center" vertical="center" shrinkToFit="1"/>
    </xf>
    <xf numFmtId="0" fontId="9" fillId="2" borderId="27" xfId="4" applyFont="1" applyFill="1" applyBorder="1" applyAlignment="1">
      <alignment horizontal="center" vertical="center"/>
    </xf>
    <xf numFmtId="178" fontId="4" fillId="0" borderId="22" xfId="4" applyNumberFormat="1" applyFont="1" applyBorder="1" applyAlignment="1">
      <alignment vertical="center"/>
    </xf>
    <xf numFmtId="0" fontId="9" fillId="2" borderId="2" xfId="4" applyFont="1" applyFill="1" applyBorder="1" applyAlignment="1">
      <alignment horizontal="center" vertical="center" shrinkToFit="1"/>
    </xf>
    <xf numFmtId="0" fontId="9" fillId="2" borderId="24" xfId="4" applyFont="1" applyFill="1" applyBorder="1" applyAlignment="1">
      <alignment horizontal="center" vertical="center"/>
    </xf>
    <xf numFmtId="178" fontId="4" fillId="0" borderId="25" xfId="4" applyNumberFormat="1" applyFont="1" applyBorder="1" applyAlignment="1">
      <alignment vertical="center"/>
    </xf>
    <xf numFmtId="178" fontId="4" fillId="0" borderId="0" xfId="4" applyNumberFormat="1" applyFont="1" applyAlignment="1">
      <alignment vertical="center"/>
    </xf>
    <xf numFmtId="178" fontId="4" fillId="0" borderId="28" xfId="4" applyNumberFormat="1" applyFont="1" applyBorder="1" applyAlignment="1">
      <alignment vertical="center"/>
    </xf>
    <xf numFmtId="178" fontId="4" fillId="0" borderId="24" xfId="4" applyNumberFormat="1" applyFont="1" applyBorder="1" applyAlignment="1">
      <alignment vertical="center"/>
    </xf>
    <xf numFmtId="0" fontId="18" fillId="0" borderId="0" xfId="0" applyFont="1" applyAlignment="1">
      <alignment vertical="center"/>
    </xf>
    <xf numFmtId="0" fontId="25" fillId="0" borderId="0" xfId="0" applyFont="1" applyAlignment="1">
      <alignment horizontal="left" vertical="center"/>
    </xf>
    <xf numFmtId="0" fontId="18" fillId="0" borderId="6" xfId="0" applyFont="1" applyBorder="1" applyAlignment="1">
      <alignment horizontal="left" vertical="center"/>
    </xf>
    <xf numFmtId="0" fontId="18" fillId="2" borderId="2" xfId="0" applyFont="1" applyFill="1" applyBorder="1" applyAlignment="1">
      <alignment vertical="center"/>
    </xf>
    <xf numFmtId="0" fontId="18" fillId="2" borderId="20" xfId="0" applyFont="1" applyFill="1" applyBorder="1" applyAlignment="1">
      <alignment vertical="center"/>
    </xf>
    <xf numFmtId="0" fontId="18" fillId="0" borderId="23" xfId="0" applyFont="1" applyBorder="1" applyAlignment="1">
      <alignment vertical="center"/>
    </xf>
    <xf numFmtId="0" fontId="18" fillId="0" borderId="2" xfId="0" applyFont="1" applyBorder="1" applyAlignment="1">
      <alignment vertical="center"/>
    </xf>
    <xf numFmtId="0" fontId="18" fillId="0" borderId="21" xfId="0" applyFont="1" applyBorder="1" applyAlignment="1">
      <alignment vertical="center"/>
    </xf>
    <xf numFmtId="0" fontId="18" fillId="2" borderId="5"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20" xfId="0" applyFont="1" applyFill="1" applyBorder="1" applyAlignment="1">
      <alignment horizontal="center" vertical="center"/>
    </xf>
    <xf numFmtId="0" fontId="18" fillId="0" borderId="29"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30" xfId="0" applyFont="1" applyFill="1" applyBorder="1" applyAlignment="1">
      <alignment horizontal="center" vertical="center" shrinkToFit="1"/>
    </xf>
    <xf numFmtId="0" fontId="18" fillId="2" borderId="11" xfId="0" applyFont="1" applyFill="1" applyBorder="1" applyAlignment="1">
      <alignment horizontal="center" vertical="center"/>
    </xf>
    <xf numFmtId="0" fontId="18" fillId="2" borderId="4" xfId="0" applyFont="1" applyFill="1" applyBorder="1" applyAlignment="1">
      <alignment horizontal="center" vertical="center"/>
    </xf>
    <xf numFmtId="38" fontId="18" fillId="0" borderId="23" xfId="5" applyFont="1" applyFill="1" applyBorder="1" applyAlignment="1">
      <alignment vertical="center"/>
    </xf>
    <xf numFmtId="38" fontId="18" fillId="0" borderId="2" xfId="5" applyFont="1" applyFill="1" applyBorder="1" applyAlignment="1">
      <alignment vertical="center"/>
    </xf>
    <xf numFmtId="38" fontId="18" fillId="0" borderId="21" xfId="5" applyFont="1" applyFill="1" applyBorder="1" applyAlignment="1">
      <alignment vertical="center"/>
    </xf>
    <xf numFmtId="38" fontId="18" fillId="0" borderId="22" xfId="5" applyFont="1" applyFill="1" applyBorder="1" applyAlignment="1">
      <alignment vertical="center"/>
    </xf>
    <xf numFmtId="0" fontId="25" fillId="0" borderId="0" xfId="0" applyFont="1" applyAlignment="1">
      <alignment vertical="center"/>
    </xf>
    <xf numFmtId="0" fontId="18" fillId="2" borderId="10" xfId="0" applyFont="1" applyFill="1" applyBorder="1" applyAlignment="1">
      <alignment horizontal="center" vertical="center"/>
    </xf>
    <xf numFmtId="0" fontId="18" fillId="2" borderId="20" xfId="0" applyFont="1" applyFill="1" applyBorder="1" applyAlignment="1">
      <alignment horizontal="center" vertical="center" wrapText="1"/>
    </xf>
    <xf numFmtId="0" fontId="25" fillId="2" borderId="2" xfId="0" applyFont="1" applyFill="1" applyBorder="1" applyAlignment="1">
      <alignment horizontal="center" vertical="center"/>
    </xf>
    <xf numFmtId="0" fontId="18" fillId="3" borderId="2" xfId="0" applyFont="1" applyFill="1" applyBorder="1" applyAlignment="1">
      <alignment horizontal="center" vertical="center" shrinkToFit="1"/>
    </xf>
    <xf numFmtId="0" fontId="18" fillId="3" borderId="20" xfId="0" applyFont="1" applyFill="1" applyBorder="1" applyAlignment="1">
      <alignment horizontal="center" vertical="center" shrinkToFit="1"/>
    </xf>
    <xf numFmtId="38" fontId="18" fillId="3" borderId="23" xfId="5" applyFont="1" applyFill="1" applyBorder="1" applyAlignment="1">
      <alignment vertical="center"/>
    </xf>
    <xf numFmtId="38" fontId="18" fillId="3" borderId="2" xfId="5" applyFont="1" applyFill="1" applyBorder="1" applyAlignment="1">
      <alignment vertical="center"/>
    </xf>
    <xf numFmtId="38" fontId="18" fillId="3" borderId="21" xfId="5" applyFont="1" applyFill="1" applyBorder="1" applyAlignment="1">
      <alignment vertical="center"/>
    </xf>
    <xf numFmtId="0" fontId="26" fillId="0" borderId="4" xfId="0" applyFont="1" applyBorder="1" applyAlignment="1">
      <alignment horizontal="center" vertical="center"/>
    </xf>
    <xf numFmtId="0" fontId="18" fillId="0" borderId="10" xfId="0" applyFont="1" applyFill="1" applyBorder="1" applyAlignment="1">
      <alignment horizontal="center" vertical="center" shrinkToFit="1"/>
    </xf>
    <xf numFmtId="0" fontId="18" fillId="3" borderId="2" xfId="0" applyFont="1" applyFill="1" applyBorder="1" applyAlignment="1">
      <alignment horizontal="center" vertical="center" wrapText="1" shrinkToFit="1"/>
    </xf>
    <xf numFmtId="0" fontId="18" fillId="0" borderId="0" xfId="0" applyFont="1" applyBorder="1" applyAlignment="1">
      <alignment horizontal="center" vertical="center"/>
    </xf>
    <xf numFmtId="38" fontId="18" fillId="0" borderId="0" xfId="5" applyFont="1" applyFill="1" applyAlignment="1">
      <alignment vertical="center"/>
    </xf>
    <xf numFmtId="0" fontId="18" fillId="2" borderId="2" xfId="0" applyFont="1" applyFill="1" applyBorder="1" applyAlignment="1">
      <alignment horizontal="center" vertical="center" wrapText="1" shrinkToFit="1"/>
    </xf>
    <xf numFmtId="0" fontId="18" fillId="2" borderId="21" xfId="0" applyFont="1" applyFill="1" applyBorder="1" applyAlignment="1">
      <alignment horizontal="center" vertical="center" shrinkToFit="1"/>
    </xf>
    <xf numFmtId="38" fontId="18" fillId="3" borderId="22" xfId="5" applyFont="1" applyFill="1" applyBorder="1" applyAlignment="1">
      <alignment vertical="center"/>
    </xf>
    <xf numFmtId="0" fontId="18" fillId="0" borderId="0" xfId="0" applyFont="1" applyAlignment="1">
      <alignment vertical="center" shrinkToFit="1"/>
    </xf>
    <xf numFmtId="0" fontId="18" fillId="2" borderId="2" xfId="0" applyFont="1" applyFill="1" applyBorder="1" applyAlignment="1">
      <alignment horizontal="center" vertical="center" shrinkToFit="1"/>
    </xf>
    <xf numFmtId="38" fontId="18" fillId="0" borderId="0" xfId="5" applyFont="1" applyFill="1" applyBorder="1" applyAlignment="1">
      <alignment vertical="center"/>
    </xf>
    <xf numFmtId="0" fontId="18" fillId="3" borderId="20" xfId="0" applyFont="1" applyFill="1" applyBorder="1" applyAlignment="1">
      <alignment horizontal="center" vertical="center" wrapText="1" shrinkToFit="1"/>
    </xf>
    <xf numFmtId="0" fontId="0" fillId="0" borderId="0" xfId="0" applyAlignment="1">
      <alignment horizontal="right" vertical="center"/>
    </xf>
    <xf numFmtId="0" fontId="0" fillId="0" borderId="31" xfId="0" applyBorder="1">
      <alignment vertical="center"/>
    </xf>
    <xf numFmtId="0" fontId="0" fillId="0" borderId="32" xfId="0" applyBorder="1">
      <alignment vertical="center"/>
    </xf>
    <xf numFmtId="0" fontId="0" fillId="0" borderId="0" xfId="0" applyAlignment="1">
      <alignment horizontal="center" vertical="center"/>
    </xf>
    <xf numFmtId="0" fontId="0" fillId="0" borderId="6" xfId="0" applyBorder="1" applyAlignment="1">
      <alignment horizontal="center" vertical="center"/>
    </xf>
    <xf numFmtId="38" fontId="0" fillId="0" borderId="6" xfId="0" applyNumberFormat="1" applyBorder="1" applyAlignment="1">
      <alignment horizontal="center"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2" fillId="0" borderId="0" xfId="0" applyFont="1">
      <alignment vertical="center"/>
    </xf>
    <xf numFmtId="0" fontId="27" fillId="0" borderId="0" xfId="3" applyFont="1" applyAlignment="1">
      <alignment horizontal="center" vertical="center"/>
    </xf>
    <xf numFmtId="0" fontId="28" fillId="0" borderId="6" xfId="3" applyFont="1" applyBorder="1" applyAlignment="1">
      <alignment horizontal="center" vertical="center"/>
    </xf>
    <xf numFmtId="0" fontId="28" fillId="4" borderId="2" xfId="3" applyFont="1" applyFill="1" applyBorder="1" applyAlignment="1">
      <alignment horizontal="center" vertical="center"/>
    </xf>
    <xf numFmtId="0" fontId="29" fillId="0" borderId="0" xfId="3" applyFont="1" applyBorder="1" applyAlignment="1">
      <alignment horizontal="left" vertical="center" wrapText="1"/>
    </xf>
    <xf numFmtId="0" fontId="30" fillId="0" borderId="0" xfId="3" applyFont="1" applyBorder="1" applyAlignment="1">
      <alignment horizontal="left" vertical="center" wrapText="1"/>
    </xf>
    <xf numFmtId="0" fontId="31" fillId="0" borderId="6" xfId="3" applyFont="1" applyBorder="1" applyAlignment="1">
      <alignment horizontal="left" vertical="center" wrapText="1"/>
    </xf>
    <xf numFmtId="0" fontId="28" fillId="0" borderId="2" xfId="3" applyFont="1" applyBorder="1" applyAlignment="1">
      <alignment horizontal="justify" vertical="center"/>
    </xf>
    <xf numFmtId="0" fontId="28" fillId="0" borderId="2" xfId="3" applyFont="1" applyBorder="1" applyAlignment="1">
      <alignment vertical="center"/>
    </xf>
    <xf numFmtId="0" fontId="32" fillId="0" borderId="2" xfId="3" applyFont="1" applyBorder="1" applyAlignment="1">
      <alignment vertical="center" wrapText="1"/>
    </xf>
    <xf numFmtId="0" fontId="28" fillId="0" borderId="2" xfId="3" applyFont="1" applyBorder="1" applyAlignment="1">
      <alignment vertical="center" wrapText="1"/>
    </xf>
    <xf numFmtId="0" fontId="16" fillId="0" borderId="0" xfId="0" applyFont="1" applyAlignment="1">
      <alignment vertical="center"/>
    </xf>
    <xf numFmtId="0" fontId="9" fillId="4" borderId="2" xfId="0" applyFont="1" applyFill="1" applyBorder="1" applyAlignment="1">
      <alignment vertical="center"/>
    </xf>
    <xf numFmtId="0" fontId="9" fillId="4" borderId="4" xfId="0" applyFont="1" applyFill="1" applyBorder="1" applyAlignment="1">
      <alignment horizontal="center" vertical="center"/>
    </xf>
    <xf numFmtId="0" fontId="9" fillId="4" borderId="8" xfId="0" applyFont="1" applyFill="1" applyBorder="1" applyAlignment="1">
      <alignment horizontal="center" vertical="center"/>
    </xf>
    <xf numFmtId="0" fontId="33" fillId="0" borderId="0" xfId="0" applyFont="1" applyAlignment="1">
      <alignment horizontal="center" vertical="center"/>
    </xf>
    <xf numFmtId="0" fontId="9" fillId="4" borderId="2" xfId="0" applyFont="1" applyFill="1" applyBorder="1" applyAlignment="1">
      <alignment horizontal="center" vertical="center"/>
    </xf>
    <xf numFmtId="38" fontId="16" fillId="0" borderId="4" xfId="5" applyFont="1" applyBorder="1" applyAlignment="1">
      <alignment horizontal="right" vertical="center"/>
    </xf>
    <xf numFmtId="38" fontId="16" fillId="0" borderId="8" xfId="5" applyFont="1" applyBorder="1" applyAlignment="1">
      <alignment horizontal="right" vertical="center"/>
    </xf>
    <xf numFmtId="0" fontId="9" fillId="4" borderId="10"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10" xfId="0" applyFont="1" applyFill="1" applyBorder="1" applyAlignment="1">
      <alignment horizontal="center" vertical="center"/>
    </xf>
    <xf numFmtId="0" fontId="0" fillId="0" borderId="0" xfId="0" applyAlignment="1">
      <alignment vertical="center"/>
    </xf>
    <xf numFmtId="0" fontId="0" fillId="4" borderId="8" xfId="0" applyFont="1" applyFill="1" applyBorder="1" applyAlignment="1"/>
    <xf numFmtId="176" fontId="34" fillId="0" borderId="0" xfId="5" applyNumberFormat="1" applyFont="1" applyBorder="1" applyAlignment="1">
      <alignment horizontal="right" vertical="center"/>
    </xf>
    <xf numFmtId="0" fontId="0" fillId="4" borderId="10" xfId="0" applyFont="1" applyFill="1" applyBorder="1" applyAlignment="1"/>
    <xf numFmtId="0" fontId="19" fillId="0" borderId="0" xfId="0" applyFont="1" applyBorder="1" applyAlignment="1">
      <alignment horizontal="left" vertical="center"/>
    </xf>
    <xf numFmtId="0" fontId="9" fillId="0" borderId="0" xfId="0" applyFont="1" applyAlignment="1">
      <alignment vertical="center"/>
    </xf>
    <xf numFmtId="0" fontId="35" fillId="5" borderId="3" xfId="0" applyFont="1" applyFill="1" applyBorder="1" applyAlignment="1">
      <alignment horizontal="center" vertical="center"/>
    </xf>
    <xf numFmtId="0" fontId="35" fillId="5" borderId="5" xfId="0" applyFont="1" applyFill="1" applyBorder="1" applyAlignment="1">
      <alignment horizontal="center" vertical="center"/>
    </xf>
    <xf numFmtId="0" fontId="35" fillId="0" borderId="0" xfId="0" applyFont="1" applyFill="1" applyBorder="1" applyAlignment="1">
      <alignment horizontal="center" vertical="center"/>
    </xf>
    <xf numFmtId="0" fontId="36" fillId="0" borderId="0" xfId="0" applyFont="1" applyFill="1" applyBorder="1" applyAlignment="1">
      <alignment horizontal="center" vertical="center" wrapText="1"/>
    </xf>
    <xf numFmtId="0" fontId="0" fillId="0" borderId="0" xfId="0" applyFill="1" applyBorder="1" applyAlignment="1">
      <alignment vertical="center"/>
    </xf>
    <xf numFmtId="0" fontId="12" fillId="0" borderId="0" xfId="0" applyFont="1" applyAlignment="1">
      <alignment horizontal="center" vertical="center"/>
    </xf>
    <xf numFmtId="0" fontId="9" fillId="0" borderId="1" xfId="0" applyFont="1" applyBorder="1" applyAlignment="1">
      <alignment vertical="center"/>
    </xf>
    <xf numFmtId="0" fontId="35" fillId="5" borderId="7" xfId="0" applyFont="1" applyFill="1" applyBorder="1" applyAlignment="1">
      <alignment horizontal="center" vertical="center"/>
    </xf>
    <xf numFmtId="0" fontId="35" fillId="5" borderId="6" xfId="0" applyFont="1" applyFill="1" applyBorder="1" applyAlignment="1">
      <alignment horizontal="center" vertical="center"/>
    </xf>
    <xf numFmtId="0" fontId="9" fillId="0" borderId="2" xfId="0" applyFont="1" applyBorder="1" applyAlignment="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5" xfId="0" applyBorder="1" applyAlignment="1">
      <alignment horizontal="center" vertical="center"/>
    </xf>
    <xf numFmtId="0" fontId="9" fillId="0" borderId="4" xfId="0" applyFont="1" applyBorder="1" applyAlignment="1">
      <alignment horizontal="center" vertical="center"/>
    </xf>
    <xf numFmtId="0" fontId="0" fillId="0" borderId="4" xfId="0" applyFont="1" applyBorder="1" applyAlignment="1">
      <alignment vertical="center"/>
    </xf>
    <xf numFmtId="0" fontId="0" fillId="0" borderId="5" xfId="0" applyBorder="1" applyAlignment="1">
      <alignment vertical="center"/>
    </xf>
    <xf numFmtId="0" fontId="9" fillId="0" borderId="0" xfId="0" applyFont="1" applyAlignment="1">
      <alignmen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9" fillId="0" borderId="8" xfId="0" applyFont="1" applyBorder="1" applyAlignment="1">
      <alignment horizontal="center" vertical="center"/>
    </xf>
    <xf numFmtId="0" fontId="0" fillId="0" borderId="8" xfId="0" applyFont="1"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35" fillId="5" borderId="9" xfId="0" applyFont="1" applyFill="1" applyBorder="1" applyAlignment="1">
      <alignment horizontal="center" vertical="center"/>
    </xf>
    <xf numFmtId="0" fontId="35" fillId="5" borderId="11" xfId="0" applyFont="1" applyFill="1" applyBorder="1" applyAlignment="1">
      <alignment horizontal="center" vertical="center"/>
    </xf>
    <xf numFmtId="58" fontId="9" fillId="0" borderId="0" xfId="0" applyNumberFormat="1" applyFont="1" applyAlignment="1">
      <alignment vertical="center"/>
    </xf>
    <xf numFmtId="0" fontId="37" fillId="5" borderId="3" xfId="0" applyFont="1" applyFill="1" applyBorder="1" applyAlignment="1">
      <alignment horizontal="center" vertical="center" wrapText="1"/>
    </xf>
    <xf numFmtId="0" fontId="23" fillId="0" borderId="5" xfId="0" applyFont="1" applyBorder="1" applyAlignment="1"/>
    <xf numFmtId="0" fontId="0" fillId="0" borderId="9"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23" fillId="0" borderId="7" xfId="0" applyFont="1" applyBorder="1" applyAlignment="1"/>
    <xf numFmtId="0" fontId="23" fillId="0" borderId="6" xfId="0" applyFont="1" applyBorder="1" applyAlignment="1"/>
    <xf numFmtId="176" fontId="24" fillId="0" borderId="4" xfId="0" applyNumberFormat="1" applyFont="1" applyBorder="1" applyAlignment="1">
      <alignment horizontal="right" vertical="center"/>
    </xf>
    <xf numFmtId="176" fontId="24" fillId="0" borderId="3" xfId="0" applyNumberFormat="1" applyFont="1" applyFill="1" applyBorder="1" applyAlignment="1">
      <alignment horizontal="right" vertical="center"/>
    </xf>
    <xf numFmtId="0" fontId="24" fillId="0" borderId="5" xfId="0" applyFont="1" applyFill="1" applyBorder="1" applyAlignment="1">
      <alignment horizontal="right" vertical="center"/>
    </xf>
    <xf numFmtId="176" fontId="24" fillId="0" borderId="8" xfId="0" applyNumberFormat="1" applyFont="1" applyBorder="1" applyAlignment="1">
      <alignment horizontal="right" vertical="center"/>
    </xf>
    <xf numFmtId="0" fontId="24" fillId="0" borderId="7" xfId="0" applyFont="1" applyFill="1" applyBorder="1" applyAlignment="1">
      <alignment horizontal="right" vertical="center"/>
    </xf>
    <xf numFmtId="0" fontId="24" fillId="0" borderId="6" xfId="0" applyFont="1" applyFill="1" applyBorder="1" applyAlignment="1">
      <alignment horizontal="right" vertical="center"/>
    </xf>
    <xf numFmtId="0" fontId="9" fillId="0" borderId="10" xfId="0" applyFont="1" applyBorder="1" applyAlignment="1">
      <alignment horizontal="center" vertical="center"/>
    </xf>
    <xf numFmtId="0" fontId="0" fillId="0" borderId="10" xfId="0" applyFont="1"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0" fillId="0" borderId="5" xfId="0" applyFill="1" applyBorder="1" applyAlignment="1">
      <alignment horizontal="right" vertical="center"/>
    </xf>
    <xf numFmtId="0" fontId="24" fillId="0" borderId="8" xfId="0" applyFont="1" applyBorder="1" applyAlignment="1">
      <alignment horizontal="right" vertical="center"/>
    </xf>
    <xf numFmtId="0" fontId="0" fillId="0" borderId="7" xfId="0" applyFill="1" applyBorder="1" applyAlignment="1">
      <alignment horizontal="right" vertical="center"/>
    </xf>
    <xf numFmtId="0" fontId="0" fillId="0" borderId="6" xfId="0" applyFill="1" applyBorder="1" applyAlignment="1">
      <alignment horizontal="right" vertical="center"/>
    </xf>
    <xf numFmtId="0" fontId="0" fillId="0" borderId="8" xfId="0" applyFill="1" applyBorder="1" applyAlignment="1">
      <alignment horizontal="right" vertical="center"/>
    </xf>
    <xf numFmtId="0" fontId="9" fillId="0" borderId="0" xfId="0" applyFont="1" applyAlignment="1">
      <alignment horizontal="center" vertical="center"/>
    </xf>
    <xf numFmtId="0" fontId="24" fillId="0" borderId="10" xfId="0" applyFont="1" applyBorder="1" applyAlignment="1">
      <alignment horizontal="right" vertical="center"/>
    </xf>
    <xf numFmtId="0" fontId="0" fillId="0" borderId="9" xfId="0" applyFill="1" applyBorder="1" applyAlignment="1">
      <alignment horizontal="right" vertical="center"/>
    </xf>
    <xf numFmtId="0" fontId="0" fillId="0" borderId="11" xfId="0" applyFill="1" applyBorder="1" applyAlignment="1">
      <alignment horizontal="right" vertical="center"/>
    </xf>
    <xf numFmtId="0" fontId="0" fillId="0" borderId="10" xfId="0" applyFill="1" applyBorder="1" applyAlignment="1">
      <alignment horizontal="right" vertical="center"/>
    </xf>
    <xf numFmtId="49" fontId="9" fillId="0" borderId="10" xfId="0" applyNumberFormat="1" applyFont="1" applyBorder="1" applyAlignment="1">
      <alignment horizontal="right" vertical="center"/>
    </xf>
    <xf numFmtId="0" fontId="38" fillId="0" borderId="4" xfId="0" applyFont="1" applyBorder="1" applyAlignment="1">
      <alignment horizontal="left" vertical="center" wrapText="1"/>
    </xf>
    <xf numFmtId="0" fontId="39" fillId="0" borderId="4" xfId="0" applyFont="1" applyBorder="1" applyAlignment="1">
      <alignment horizontal="left" vertical="center" wrapText="1"/>
    </xf>
    <xf numFmtId="176" fontId="38" fillId="0" borderId="4" xfId="0" applyNumberFormat="1" applyFont="1" applyBorder="1" applyAlignment="1">
      <alignment horizontal="left" vertical="center" wrapText="1"/>
    </xf>
    <xf numFmtId="176" fontId="38" fillId="0" borderId="3" xfId="0" applyNumberFormat="1" applyFont="1" applyBorder="1" applyAlignment="1">
      <alignment horizontal="left" vertical="center" wrapText="1"/>
    </xf>
    <xf numFmtId="0" fontId="0" fillId="0" borderId="5" xfId="0" applyBorder="1" applyAlignment="1">
      <alignment horizontal="left"/>
    </xf>
    <xf numFmtId="0" fontId="38" fillId="0" borderId="4" xfId="0" applyFont="1" applyBorder="1" applyAlignment="1">
      <alignment horizontal="left" vertical="center"/>
    </xf>
    <xf numFmtId="0" fontId="40" fillId="0" borderId="0" xfId="0" applyFont="1" applyAlignment="1">
      <alignment horizontal="center" vertical="center"/>
    </xf>
    <xf numFmtId="0" fontId="41" fillId="0" borderId="2" xfId="0" applyFont="1" applyBorder="1" applyAlignment="1">
      <alignment vertical="center" shrinkToFit="1"/>
    </xf>
    <xf numFmtId="0" fontId="41" fillId="0" borderId="3" xfId="0" applyFont="1" applyBorder="1" applyAlignment="1">
      <alignment vertical="center"/>
    </xf>
    <xf numFmtId="0" fontId="41" fillId="0" borderId="5" xfId="0" applyFont="1" applyBorder="1" applyAlignment="1">
      <alignment vertical="center"/>
    </xf>
    <xf numFmtId="0" fontId="9" fillId="0" borderId="4" xfId="0" applyFont="1" applyBorder="1" applyAlignment="1">
      <alignment vertical="center"/>
    </xf>
    <xf numFmtId="0" fontId="0" fillId="0" borderId="8" xfId="0" applyBorder="1" applyAlignment="1"/>
    <xf numFmtId="0" fontId="38" fillId="0" borderId="8" xfId="0" applyFont="1" applyBorder="1" applyAlignment="1">
      <alignment horizontal="left" wrapText="1"/>
    </xf>
    <xf numFmtId="0" fontId="39" fillId="0" borderId="8" xfId="0" applyFont="1" applyBorder="1" applyAlignment="1">
      <alignment horizontal="left" wrapText="1"/>
    </xf>
    <xf numFmtId="0" fontId="0" fillId="0" borderId="7" xfId="0" applyBorder="1" applyAlignment="1">
      <alignment horizontal="left"/>
    </xf>
    <xf numFmtId="0" fontId="0" fillId="0" borderId="6" xfId="0" applyBorder="1" applyAlignment="1">
      <alignment horizontal="left"/>
    </xf>
    <xf numFmtId="0" fontId="38" fillId="0" borderId="8" xfId="0" applyFont="1" applyBorder="1" applyAlignment="1">
      <alignment horizontal="left" vertical="center"/>
    </xf>
    <xf numFmtId="0" fontId="9" fillId="0" borderId="0" xfId="0" applyFont="1" applyAlignment="1">
      <alignment horizontal="distributed" vertical="center" indent="1"/>
    </xf>
    <xf numFmtId="0" fontId="41" fillId="0" borderId="7" xfId="0" applyFont="1" applyBorder="1" applyAlignment="1">
      <alignment vertical="center"/>
    </xf>
    <xf numFmtId="0" fontId="41" fillId="0" borderId="6" xfId="0" applyFont="1" applyBorder="1" applyAlignment="1">
      <alignment vertical="center"/>
    </xf>
    <xf numFmtId="0" fontId="42" fillId="0" borderId="0" xfId="0" applyFont="1" applyAlignment="1">
      <alignment vertical="center"/>
    </xf>
    <xf numFmtId="0" fontId="43" fillId="0" borderId="0" xfId="0" applyFont="1" applyAlignment="1"/>
    <xf numFmtId="0" fontId="40" fillId="0" borderId="0" xfId="0" applyFont="1" applyAlignment="1">
      <alignment vertical="center"/>
    </xf>
    <xf numFmtId="0" fontId="40" fillId="0" borderId="0" xfId="0" applyFont="1" applyAlignment="1">
      <alignment horizontal="left" vertical="center"/>
    </xf>
    <xf numFmtId="38" fontId="24" fillId="0" borderId="8" xfId="5" applyFont="1" applyBorder="1" applyAlignment="1">
      <alignment horizontal="right" vertical="center"/>
    </xf>
    <xf numFmtId="0" fontId="9" fillId="0" borderId="39" xfId="0" applyFont="1" applyBorder="1" applyAlignment="1">
      <alignment vertical="center"/>
    </xf>
    <xf numFmtId="0" fontId="9" fillId="0" borderId="40" xfId="0" applyFont="1" applyBorder="1" applyAlignment="1">
      <alignment vertical="center"/>
    </xf>
    <xf numFmtId="0" fontId="9" fillId="0" borderId="41" xfId="0" applyFont="1" applyBorder="1" applyAlignment="1">
      <alignment vertical="center"/>
    </xf>
    <xf numFmtId="0" fontId="40" fillId="0" borderId="0" xfId="0" applyFont="1" applyBorder="1" applyAlignment="1">
      <alignment vertical="center"/>
    </xf>
    <xf numFmtId="0" fontId="9" fillId="0" borderId="42" xfId="0" applyFont="1" applyBorder="1" applyAlignment="1">
      <alignment vertical="center"/>
    </xf>
    <xf numFmtId="0" fontId="41" fillId="0" borderId="9" xfId="0" applyFont="1" applyBorder="1" applyAlignment="1">
      <alignment vertical="center"/>
    </xf>
    <xf numFmtId="0" fontId="41" fillId="0" borderId="11" xfId="0" applyFont="1" applyBorder="1" applyAlignment="1">
      <alignment vertical="center"/>
    </xf>
    <xf numFmtId="0" fontId="0" fillId="0" borderId="10" xfId="0" applyBorder="1" applyAlignment="1"/>
    <xf numFmtId="0" fontId="38" fillId="0" borderId="10" xfId="0" applyFont="1" applyBorder="1" applyAlignment="1">
      <alignment horizontal="left" wrapText="1"/>
    </xf>
    <xf numFmtId="0" fontId="39" fillId="0" borderId="10" xfId="0" applyFont="1" applyBorder="1" applyAlignment="1">
      <alignment horizontal="left" wrapText="1"/>
    </xf>
    <xf numFmtId="0" fontId="0" fillId="0" borderId="9" xfId="0" applyBorder="1" applyAlignment="1">
      <alignment horizontal="left"/>
    </xf>
    <xf numFmtId="0" fontId="0" fillId="0" borderId="11" xfId="0" applyBorder="1" applyAlignment="1">
      <alignment horizontal="left"/>
    </xf>
    <xf numFmtId="0" fontId="0" fillId="0" borderId="7" xfId="0" applyBorder="1" applyAlignment="1"/>
    <xf numFmtId="0" fontId="0" fillId="0" borderId="6" xfId="0" applyBorder="1" applyAlignment="1"/>
    <xf numFmtId="0" fontId="9" fillId="0" borderId="43" xfId="0" applyFont="1" applyBorder="1" applyAlignment="1">
      <alignment vertical="center"/>
    </xf>
    <xf numFmtId="0" fontId="9" fillId="0" borderId="44" xfId="0" applyFont="1" applyBorder="1" applyAlignment="1">
      <alignment vertical="center"/>
    </xf>
    <xf numFmtId="0" fontId="9" fillId="0" borderId="45" xfId="0" applyFont="1" applyBorder="1" applyAlignment="1">
      <alignment vertical="center"/>
    </xf>
    <xf numFmtId="0" fontId="36" fillId="0" borderId="12" xfId="0" applyFont="1" applyBorder="1" applyAlignment="1">
      <alignment horizontal="right" vertical="center"/>
    </xf>
    <xf numFmtId="0" fontId="9" fillId="0" borderId="0" xfId="0" applyFont="1" applyBorder="1" applyAlignment="1">
      <alignment vertical="center"/>
    </xf>
    <xf numFmtId="0" fontId="0" fillId="0" borderId="12" xfId="0" applyBorder="1" applyAlignment="1">
      <alignment vertical="center"/>
    </xf>
    <xf numFmtId="0" fontId="0" fillId="0" borderId="0" xfId="0" applyAlignment="1">
      <alignment vertical="center" wrapText="1"/>
    </xf>
    <xf numFmtId="0" fontId="0" fillId="0" borderId="9" xfId="0" applyBorder="1" applyAlignment="1"/>
    <xf numFmtId="0" fontId="0" fillId="0" borderId="11" xfId="0" applyBorder="1" applyAlignment="1"/>
    <xf numFmtId="0" fontId="0" fillId="0" borderId="0" xfId="0" applyFont="1" applyBorder="1" applyAlignment="1">
      <alignment vertical="center" textRotation="255"/>
    </xf>
    <xf numFmtId="0" fontId="9" fillId="4" borderId="21" xfId="4" applyFont="1" applyFill="1" applyBorder="1" applyAlignment="1">
      <alignment horizontal="center" vertical="center"/>
    </xf>
    <xf numFmtId="0" fontId="9" fillId="4" borderId="4" xfId="4" applyFont="1" applyFill="1" applyBorder="1" applyAlignment="1">
      <alignment vertical="center"/>
    </xf>
    <xf numFmtId="0" fontId="4" fillId="0" borderId="29" xfId="4" applyFont="1" applyBorder="1" applyAlignment="1">
      <alignment horizontal="center" vertical="center"/>
    </xf>
    <xf numFmtId="0" fontId="4" fillId="4" borderId="23" xfId="4" applyFont="1" applyFill="1" applyBorder="1" applyAlignment="1">
      <alignment horizontal="center" vertical="center"/>
    </xf>
    <xf numFmtId="0" fontId="9" fillId="4" borderId="8" xfId="4" applyFont="1" applyFill="1" applyBorder="1" applyAlignment="1">
      <alignment vertical="center"/>
    </xf>
    <xf numFmtId="0" fontId="4" fillId="0" borderId="46" xfId="4" applyFont="1" applyBorder="1" applyAlignment="1">
      <alignment horizontal="center" vertical="center"/>
    </xf>
    <xf numFmtId="0" fontId="9" fillId="4" borderId="24" xfId="4" applyFont="1" applyFill="1" applyBorder="1" applyAlignment="1">
      <alignment horizontal="distributed" vertical="center"/>
    </xf>
    <xf numFmtId="0" fontId="9" fillId="4" borderId="25" xfId="4" applyFont="1" applyFill="1" applyBorder="1" applyAlignment="1">
      <alignment horizontal="center" vertical="center"/>
    </xf>
    <xf numFmtId="178" fontId="4" fillId="0" borderId="47" xfId="0" applyNumberFormat="1" applyFont="1" applyFill="1" applyBorder="1" applyAlignment="1">
      <alignment vertical="center"/>
    </xf>
    <xf numFmtId="178" fontId="4" fillId="0" borderId="48" xfId="0" applyNumberFormat="1" applyFont="1" applyFill="1" applyBorder="1" applyAlignment="1">
      <alignment vertical="center"/>
    </xf>
    <xf numFmtId="0" fontId="9" fillId="4" borderId="27" xfId="4" applyFont="1" applyFill="1" applyBorder="1" applyAlignment="1">
      <alignment horizontal="center" vertical="center"/>
    </xf>
    <xf numFmtId="0" fontId="9" fillId="4" borderId="24" xfId="4" applyFont="1" applyFill="1" applyBorder="1" applyAlignment="1">
      <alignment horizontal="center" vertical="center"/>
    </xf>
    <xf numFmtId="0" fontId="9" fillId="0" borderId="21" xfId="4" applyFont="1" applyBorder="1" applyAlignment="1">
      <alignment horizontal="center" vertical="center"/>
    </xf>
    <xf numFmtId="0" fontId="9" fillId="0" borderId="22" xfId="4" applyFont="1" applyBorder="1" applyAlignment="1">
      <alignment horizontal="center" vertical="center"/>
    </xf>
    <xf numFmtId="0" fontId="9" fillId="0" borderId="23" xfId="4" applyFont="1" applyBorder="1" applyAlignment="1">
      <alignment horizontal="center" vertical="center"/>
    </xf>
    <xf numFmtId="0" fontId="2" fillId="0" borderId="0" xfId="4" applyAlignment="1">
      <alignment vertical="center"/>
    </xf>
    <xf numFmtId="0" fontId="9" fillId="6" borderId="2" xfId="4" applyFont="1" applyFill="1" applyBorder="1" applyAlignment="1">
      <alignment horizontal="center" vertical="center"/>
    </xf>
    <xf numFmtId="0" fontId="9" fillId="0" borderId="29" xfId="4" applyFont="1" applyBorder="1" applyAlignment="1">
      <alignment horizontal="center" vertical="center"/>
    </xf>
    <xf numFmtId="0" fontId="9" fillId="0" borderId="46" xfId="4" applyFont="1" applyBorder="1" applyAlignment="1">
      <alignment horizontal="center" vertical="center"/>
    </xf>
    <xf numFmtId="0" fontId="37" fillId="5" borderId="3" xfId="0" applyFont="1" applyFill="1" applyBorder="1" applyAlignment="1">
      <alignment horizontal="center" vertical="center"/>
    </xf>
    <xf numFmtId="0" fontId="9" fillId="6" borderId="4" xfId="4" applyFont="1" applyFill="1" applyBorder="1" applyAlignment="1">
      <alignment horizontal="center" vertical="center"/>
    </xf>
    <xf numFmtId="0" fontId="9" fillId="0" borderId="30" xfId="4" applyFont="1" applyBorder="1" applyAlignment="1">
      <alignment horizontal="center" vertical="center"/>
    </xf>
    <xf numFmtId="0" fontId="9" fillId="0" borderId="49" xfId="4" applyFont="1" applyBorder="1" applyAlignment="1">
      <alignment horizontal="center" vertical="center"/>
    </xf>
    <xf numFmtId="0" fontId="9" fillId="0" borderId="50" xfId="4" applyFont="1" applyBorder="1" applyAlignment="1">
      <alignment horizontal="center" vertical="center"/>
    </xf>
    <xf numFmtId="0" fontId="9" fillId="0" borderId="48" xfId="4" applyFont="1" applyBorder="1" applyAlignment="1">
      <alignment horizontal="distributed" vertical="center"/>
    </xf>
    <xf numFmtId="0" fontId="9" fillId="0" borderId="25" xfId="4" applyFont="1" applyBorder="1" applyAlignment="1">
      <alignment horizontal="center" vertical="center"/>
    </xf>
    <xf numFmtId="178" fontId="9" fillId="7" borderId="47" xfId="0" applyNumberFormat="1" applyFont="1" applyFill="1" applyBorder="1" applyAlignment="1">
      <alignment vertical="center"/>
    </xf>
    <xf numFmtId="178" fontId="9" fillId="7" borderId="48" xfId="0" applyNumberFormat="1" applyFont="1" applyFill="1" applyBorder="1" applyAlignment="1">
      <alignment vertical="center"/>
    </xf>
    <xf numFmtId="178" fontId="9" fillId="0" borderId="48" xfId="0" applyNumberFormat="1" applyFont="1" applyFill="1" applyBorder="1" applyAlignment="1">
      <alignment vertical="center"/>
    </xf>
    <xf numFmtId="178" fontId="9" fillId="0" borderId="24" xfId="4" applyNumberFormat="1" applyFont="1" applyBorder="1" applyAlignment="1">
      <alignment vertical="center"/>
    </xf>
    <xf numFmtId="178" fontId="9" fillId="0" borderId="28" xfId="4" applyNumberFormat="1" applyFont="1" applyBorder="1" applyAlignment="1">
      <alignment vertical="center"/>
    </xf>
    <xf numFmtId="0" fontId="9" fillId="0" borderId="8" xfId="4" applyFont="1" applyBorder="1" applyAlignment="1">
      <alignment horizontal="distributed" vertical="center"/>
    </xf>
    <xf numFmtId="178" fontId="9" fillId="7" borderId="51" xfId="0" applyNumberFormat="1" applyFont="1" applyFill="1" applyBorder="1" applyAlignment="1">
      <alignment vertical="center"/>
    </xf>
    <xf numFmtId="178" fontId="9" fillId="7" borderId="8" xfId="0" applyNumberFormat="1" applyFont="1" applyFill="1" applyBorder="1" applyAlignment="1">
      <alignment vertical="center"/>
    </xf>
    <xf numFmtId="178" fontId="9" fillId="0" borderId="8" xfId="0" applyNumberFormat="1" applyFont="1" applyFill="1" applyBorder="1" applyAlignment="1">
      <alignment vertical="center"/>
    </xf>
    <xf numFmtId="178" fontId="9" fillId="0" borderId="2" xfId="4" applyNumberFormat="1" applyFont="1" applyBorder="1" applyAlignment="1">
      <alignment vertical="center"/>
    </xf>
    <xf numFmtId="178" fontId="9" fillId="0" borderId="23" xfId="4" applyNumberFormat="1" applyFont="1" applyBorder="1" applyAlignment="1">
      <alignment vertical="center"/>
    </xf>
    <xf numFmtId="0" fontId="0" fillId="0" borderId="51" xfId="0" applyBorder="1" applyAlignment="1">
      <alignment vertical="center"/>
    </xf>
    <xf numFmtId="0" fontId="9" fillId="0" borderId="10" xfId="4" applyFont="1" applyBorder="1" applyAlignment="1">
      <alignment horizontal="distributed" vertical="center"/>
    </xf>
    <xf numFmtId="0" fontId="0" fillId="0" borderId="52" xfId="0" applyBorder="1" applyAlignment="1">
      <alignment vertical="center"/>
    </xf>
    <xf numFmtId="178" fontId="9" fillId="0" borderId="4" xfId="4" applyNumberFormat="1" applyFont="1" applyBorder="1" applyAlignment="1">
      <alignment vertical="center"/>
    </xf>
    <xf numFmtId="178" fontId="9" fillId="0" borderId="29" xfId="4" applyNumberFormat="1" applyFont="1" applyBorder="1" applyAlignment="1">
      <alignment vertical="center"/>
    </xf>
    <xf numFmtId="0" fontId="9" fillId="0" borderId="27" xfId="4" applyFont="1" applyBorder="1" applyAlignment="1">
      <alignment horizontal="center" vertical="center"/>
    </xf>
    <xf numFmtId="178" fontId="9" fillId="0" borderId="11" xfId="4" applyNumberFormat="1" applyFont="1" applyBorder="1" applyAlignment="1">
      <alignment vertical="center"/>
    </xf>
    <xf numFmtId="178" fontId="9" fillId="0" borderId="10" xfId="4" applyNumberFormat="1" applyFont="1" applyBorder="1" applyAlignment="1">
      <alignment vertical="center"/>
    </xf>
    <xf numFmtId="0" fontId="9" fillId="0" borderId="6" xfId="4" applyFont="1" applyBorder="1" applyAlignment="1">
      <alignment vertical="center"/>
    </xf>
    <xf numFmtId="178" fontId="9" fillId="0" borderId="22" xfId="4" applyNumberFormat="1" applyFont="1" applyBorder="1" applyAlignment="1">
      <alignment vertical="center"/>
    </xf>
    <xf numFmtId="178" fontId="9" fillId="0" borderId="5" xfId="4" applyNumberFormat="1" applyFont="1" applyBorder="1" applyAlignment="1">
      <alignment vertical="center"/>
    </xf>
    <xf numFmtId="0" fontId="9" fillId="0" borderId="24" xfId="4" applyFont="1" applyBorder="1" applyAlignment="1">
      <alignment horizontal="center" vertical="center"/>
    </xf>
    <xf numFmtId="178" fontId="9" fillId="0" borderId="26" xfId="4" applyNumberFormat="1" applyFont="1" applyBorder="1" applyAlignment="1">
      <alignment vertical="center"/>
    </xf>
    <xf numFmtId="178" fontId="9" fillId="0" borderId="0" xfId="4" applyNumberFormat="1" applyFont="1" applyAlignment="1">
      <alignment vertical="center"/>
    </xf>
    <xf numFmtId="0" fontId="9" fillId="0" borderId="22" xfId="4" applyFont="1" applyBorder="1" applyAlignment="1">
      <alignment vertical="center"/>
    </xf>
    <xf numFmtId="0" fontId="9" fillId="0" borderId="23" xfId="4" applyFont="1" applyFill="1" applyBorder="1" applyAlignment="1">
      <alignment vertical="center"/>
    </xf>
    <xf numFmtId="0" fontId="9" fillId="0" borderId="6" xfId="4" applyFont="1" applyBorder="1" applyAlignment="1">
      <alignment horizontal="right" vertical="center"/>
    </xf>
    <xf numFmtId="0" fontId="18" fillId="8" borderId="2" xfId="0" applyFont="1" applyFill="1" applyBorder="1" applyAlignment="1">
      <alignment vertical="center"/>
    </xf>
    <xf numFmtId="0" fontId="18" fillId="4" borderId="4" xfId="0" applyFont="1" applyFill="1" applyBorder="1" applyAlignment="1">
      <alignment horizontal="center" vertical="center"/>
    </xf>
    <xf numFmtId="0" fontId="18" fillId="8" borderId="2" xfId="0" applyFont="1" applyFill="1" applyBorder="1" applyAlignment="1">
      <alignment horizontal="center" vertical="center"/>
    </xf>
    <xf numFmtId="0" fontId="18" fillId="0" borderId="4" xfId="0" applyFont="1" applyBorder="1" applyAlignment="1">
      <alignment horizontal="center" vertical="center"/>
    </xf>
    <xf numFmtId="0" fontId="18" fillId="4" borderId="10" xfId="0" applyFont="1" applyFill="1" applyBorder="1" applyAlignment="1">
      <alignment horizontal="center" vertical="center"/>
    </xf>
    <xf numFmtId="0" fontId="18" fillId="8" borderId="4" xfId="0" applyFont="1" applyFill="1" applyBorder="1" applyAlignment="1">
      <alignment horizontal="center" vertical="center"/>
    </xf>
    <xf numFmtId="38" fontId="18" fillId="0" borderId="20" xfId="5" applyFont="1" applyBorder="1" applyAlignment="1">
      <alignment vertical="center"/>
    </xf>
    <xf numFmtId="0" fontId="18" fillId="8" borderId="10" xfId="0" applyFont="1" applyFill="1" applyBorder="1" applyAlignment="1">
      <alignment horizontal="center" vertical="center"/>
    </xf>
    <xf numFmtId="0" fontId="25" fillId="8" borderId="2" xfId="0" applyFont="1" applyFill="1" applyBorder="1" applyAlignment="1">
      <alignment horizontal="center" vertical="center"/>
    </xf>
    <xf numFmtId="0" fontId="18" fillId="8" borderId="2" xfId="0" applyFont="1" applyFill="1" applyBorder="1" applyAlignment="1">
      <alignment horizontal="center" vertical="center" wrapText="1"/>
    </xf>
    <xf numFmtId="0" fontId="25" fillId="0" borderId="4" xfId="0" applyFont="1" applyBorder="1" applyAlignment="1">
      <alignment horizontal="center" vertical="center"/>
    </xf>
    <xf numFmtId="0" fontId="18" fillId="8" borderId="2" xfId="0" applyFont="1" applyFill="1" applyBorder="1" applyAlignment="1">
      <alignment horizontal="center" vertical="center" shrinkToFit="1"/>
    </xf>
    <xf numFmtId="0" fontId="18" fillId="0" borderId="10" xfId="0" applyFont="1" applyBorder="1" applyAlignment="1">
      <alignment horizontal="center" vertical="center"/>
    </xf>
    <xf numFmtId="0" fontId="18" fillId="8" borderId="2" xfId="0" applyFont="1" applyFill="1" applyBorder="1" applyAlignment="1">
      <alignment horizontal="center" vertical="center" wrapText="1" shrinkToFit="1"/>
    </xf>
    <xf numFmtId="0" fontId="18" fillId="0" borderId="20" xfId="0" applyFont="1" applyBorder="1" applyAlignment="1">
      <alignment vertical="center"/>
    </xf>
    <xf numFmtId="0" fontId="18" fillId="0" borderId="53" xfId="0" applyFont="1" applyBorder="1" applyAlignment="1">
      <alignment vertical="center"/>
    </xf>
    <xf numFmtId="0" fontId="18" fillId="0" borderId="22" xfId="0" applyFont="1" applyBorder="1" applyAlignment="1">
      <alignment vertical="center"/>
    </xf>
    <xf numFmtId="0" fontId="18" fillId="0" borderId="3" xfId="0" applyFont="1" applyBorder="1" applyAlignment="1">
      <alignment horizontal="center" vertical="center" shrinkToFit="1"/>
    </xf>
    <xf numFmtId="0" fontId="18" fillId="0" borderId="54" xfId="0" applyFont="1" applyBorder="1" applyAlignment="1">
      <alignment horizontal="center" vertical="center" shrinkToFit="1"/>
    </xf>
    <xf numFmtId="0" fontId="18" fillId="0" borderId="5" xfId="0" applyFont="1" applyBorder="1" applyAlignment="1">
      <alignment horizontal="center" vertical="center" shrinkToFit="1"/>
    </xf>
    <xf numFmtId="0" fontId="25" fillId="0" borderId="0" xfId="0" applyFont="1" applyAlignment="1">
      <alignment vertical="center" shrinkToFit="1"/>
    </xf>
    <xf numFmtId="38" fontId="18" fillId="0" borderId="53" xfId="5" applyFont="1" applyBorder="1" applyAlignment="1">
      <alignment vertical="center"/>
    </xf>
    <xf numFmtId="0" fontId="35" fillId="0" borderId="6" xfId="0" applyFont="1" applyBorder="1" applyAlignment="1">
      <alignment horizontal="center" vertical="center"/>
    </xf>
    <xf numFmtId="0" fontId="35" fillId="0" borderId="0" xfId="0" applyFont="1" applyAlignment="1">
      <alignment horizontal="center" vertical="center"/>
    </xf>
    <xf numFmtId="38" fontId="18" fillId="0" borderId="55" xfId="5" applyFont="1" applyFill="1" applyBorder="1" applyAlignment="1">
      <alignment vertical="center"/>
    </xf>
    <xf numFmtId="38" fontId="18" fillId="0" borderId="56" xfId="5" applyFont="1" applyFill="1" applyBorder="1" applyAlignment="1">
      <alignment vertical="center"/>
    </xf>
    <xf numFmtId="0" fontId="18" fillId="8" borderId="0" xfId="0" applyFont="1" applyFill="1" applyBorder="1" applyAlignment="1">
      <alignment horizontal="center" vertical="center"/>
    </xf>
    <xf numFmtId="38" fontId="18" fillId="0" borderId="57" xfId="5" applyFont="1" applyBorder="1" applyAlignment="1">
      <alignment vertical="center"/>
    </xf>
    <xf numFmtId="38" fontId="18" fillId="0" borderId="6" xfId="5" applyFont="1" applyBorder="1" applyAlignment="1">
      <alignment vertical="center"/>
    </xf>
  </cellXfs>
  <cellStyles count="6">
    <cellStyle name="桁区切り 2" xfId="1"/>
    <cellStyle name="標準" xfId="0" builtinId="0"/>
    <cellStyle name="標準 2" xfId="2"/>
    <cellStyle name="標準_Sheet1" xfId="3"/>
    <cellStyle name="標準_協定参加者別細目記入例" xfId="4"/>
    <cellStyle name="桁区切り" xfId="5" builtinId="6"/>
  </cellStyles>
  <tableStyles count="0" defaultTableStyle="TableStyleMedium2" defaultPivotStyle="PivotStyleLight16"/>
  <colors>
    <mruColors>
      <color rgb="FFFFFFCC"/>
      <color rgb="FFFD5F7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15240</xdr:colOff>
      <xdr:row>4</xdr:row>
      <xdr:rowOff>114300</xdr:rowOff>
    </xdr:from>
    <xdr:to xmlns:xdr="http://schemas.openxmlformats.org/drawingml/2006/spreadsheetDrawing">
      <xdr:col>29</xdr:col>
      <xdr:colOff>60960</xdr:colOff>
      <xdr:row>6</xdr:row>
      <xdr:rowOff>0</xdr:rowOff>
    </xdr:to>
    <xdr:sp macro="" textlink="">
      <xdr:nvSpPr>
        <xdr:cNvPr id="2" name="矢印: 右 1"/>
        <xdr:cNvSpPr/>
      </xdr:nvSpPr>
      <xdr:spPr>
        <a:xfrm rot="10800000">
          <a:off x="6386195" y="791210"/>
          <a:ext cx="894080" cy="528955"/>
        </a:xfrm>
        <a:prstGeom prst="rightArrow">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clientData/>
  </xdr:twoCellAnchor>
  <xdr:twoCellAnchor>
    <xdr:from xmlns:xdr="http://schemas.openxmlformats.org/drawingml/2006/spreadsheetDrawing">
      <xdr:col>28</xdr:col>
      <xdr:colOff>335280</xdr:colOff>
      <xdr:row>3</xdr:row>
      <xdr:rowOff>76200</xdr:rowOff>
    </xdr:from>
    <xdr:to xmlns:xdr="http://schemas.openxmlformats.org/drawingml/2006/spreadsheetDrawing">
      <xdr:col>39</xdr:col>
      <xdr:colOff>91440</xdr:colOff>
      <xdr:row>7</xdr:row>
      <xdr:rowOff>79375</xdr:rowOff>
    </xdr:to>
    <xdr:sp macro="" textlink="">
      <xdr:nvSpPr>
        <xdr:cNvPr id="3" name="テキスト ボックス 2"/>
        <xdr:cNvSpPr txBox="1"/>
      </xdr:nvSpPr>
      <xdr:spPr>
        <a:xfrm>
          <a:off x="7117715" y="548005"/>
          <a:ext cx="2675890" cy="951865"/>
        </a:xfrm>
        <a:prstGeom prst="rect">
          <a:avLst/>
        </a:prstGeom>
        <a:solidFill>
          <a:srgbClr val="FFFFCC"/>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2000">
              <a:solidFill>
                <a:srgbClr val="FF0000"/>
              </a:solidFill>
            </a:rPr>
            <a:t>黄色い部分は入力が必要な箇所です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2</xdr:col>
      <xdr:colOff>1066800</xdr:colOff>
      <xdr:row>25</xdr:row>
      <xdr:rowOff>216535</xdr:rowOff>
    </xdr:from>
    <xdr:to xmlns:xdr="http://schemas.openxmlformats.org/drawingml/2006/spreadsheetDrawing">
      <xdr:col>5</xdr:col>
      <xdr:colOff>50800</xdr:colOff>
      <xdr:row>27</xdr:row>
      <xdr:rowOff>266700</xdr:rowOff>
    </xdr:to>
    <xdr:sp macro="" textlink="">
      <xdr:nvSpPr>
        <xdr:cNvPr id="2" name="角丸四角形吹き出し 1"/>
        <xdr:cNvSpPr/>
      </xdr:nvSpPr>
      <xdr:spPr>
        <a:xfrm>
          <a:off x="1400810" y="7341235"/>
          <a:ext cx="1786255" cy="659765"/>
        </a:xfrm>
        <a:prstGeom prst="wedgeRoundRectCallout">
          <a:avLst>
            <a:gd name="adj1" fmla="val -41911"/>
            <a:gd name="adj2" fmla="val -165526"/>
            <a:gd name="adj3" fmla="val 16667"/>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a:t>番号１８までは個人配分がある方、以降は日当等のみの方</a:t>
          </a:r>
        </a:p>
      </xdr:txBody>
    </xdr:sp>
    <xdr:clientData/>
  </xdr:twoCellAnchor>
  <xdr:twoCellAnchor>
    <xdr:from xmlns:xdr="http://schemas.openxmlformats.org/drawingml/2006/spreadsheetDrawing">
      <xdr:col>10</xdr:col>
      <xdr:colOff>673100</xdr:colOff>
      <xdr:row>7</xdr:row>
      <xdr:rowOff>266700</xdr:rowOff>
    </xdr:from>
    <xdr:to xmlns:xdr="http://schemas.openxmlformats.org/drawingml/2006/spreadsheetDrawing">
      <xdr:col>13</xdr:col>
      <xdr:colOff>114300</xdr:colOff>
      <xdr:row>10</xdr:row>
      <xdr:rowOff>13335</xdr:rowOff>
    </xdr:to>
    <xdr:sp macro="" textlink="">
      <xdr:nvSpPr>
        <xdr:cNvPr id="3" name="角丸四角形吹き出し 2"/>
        <xdr:cNvSpPr/>
      </xdr:nvSpPr>
      <xdr:spPr>
        <a:xfrm>
          <a:off x="7862570" y="1905000"/>
          <a:ext cx="1831975" cy="661035"/>
        </a:xfrm>
        <a:prstGeom prst="wedgeRoundRectCallout">
          <a:avLst>
            <a:gd name="adj1" fmla="val 88812"/>
            <a:gd name="adj2" fmla="val -173218"/>
            <a:gd name="adj3" fmla="val 16667"/>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a:t>研修日当から景観作物日当までの計</a:t>
          </a:r>
        </a:p>
      </xdr:txBody>
    </xdr:sp>
    <xdr:clientData/>
  </xdr:twoCellAnchor>
  <xdr:twoCellAnchor>
    <xdr:from xmlns:xdr="http://schemas.openxmlformats.org/drawingml/2006/spreadsheetDrawing">
      <xdr:col>13</xdr:col>
      <xdr:colOff>483235</xdr:colOff>
      <xdr:row>8</xdr:row>
      <xdr:rowOff>13335</xdr:rowOff>
    </xdr:from>
    <xdr:to xmlns:xdr="http://schemas.openxmlformats.org/drawingml/2006/spreadsheetDrawing">
      <xdr:col>16</xdr:col>
      <xdr:colOff>394335</xdr:colOff>
      <xdr:row>10</xdr:row>
      <xdr:rowOff>63500</xdr:rowOff>
    </xdr:to>
    <xdr:sp macro="" textlink="">
      <xdr:nvSpPr>
        <xdr:cNvPr id="4" name="角丸四角形吹き出し 3"/>
        <xdr:cNvSpPr/>
      </xdr:nvSpPr>
      <xdr:spPr>
        <a:xfrm>
          <a:off x="10063480" y="1956435"/>
          <a:ext cx="1684655" cy="659765"/>
        </a:xfrm>
        <a:prstGeom prst="wedgeRoundRectCallout">
          <a:avLst>
            <a:gd name="adj1" fmla="val 63806"/>
            <a:gd name="adj2" fmla="val -202065"/>
            <a:gd name="adj3" fmla="val 16667"/>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1100"/>
            <a:t>細目書の支出額を記載</a:t>
          </a:r>
        </a:p>
      </xdr:txBody>
    </xdr:sp>
    <xdr:clientData/>
  </xdr:twoCellAnchor>
  <xdr:twoCellAnchor>
    <xdr:from xmlns:xdr="http://schemas.openxmlformats.org/drawingml/2006/spreadsheetDrawing">
      <xdr:col>16</xdr:col>
      <xdr:colOff>305435</xdr:colOff>
      <xdr:row>6</xdr:row>
      <xdr:rowOff>177800</xdr:rowOff>
    </xdr:from>
    <xdr:to xmlns:xdr="http://schemas.openxmlformats.org/drawingml/2006/spreadsheetDrawing">
      <xdr:col>19</xdr:col>
      <xdr:colOff>114300</xdr:colOff>
      <xdr:row>8</xdr:row>
      <xdr:rowOff>228600</xdr:rowOff>
    </xdr:to>
    <xdr:sp macro="" textlink="">
      <xdr:nvSpPr>
        <xdr:cNvPr id="5" name="角丸四角形吹き出し 4"/>
        <xdr:cNvSpPr/>
      </xdr:nvSpPr>
      <xdr:spPr>
        <a:xfrm>
          <a:off x="11659235" y="1511300"/>
          <a:ext cx="1668780" cy="660400"/>
        </a:xfrm>
        <a:prstGeom prst="wedgeRoundRectCallout">
          <a:avLst>
            <a:gd name="adj1" fmla="val 78571"/>
            <a:gd name="adj2" fmla="val -140526"/>
            <a:gd name="adj3" fmla="val 16667"/>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1100"/>
            <a:t>個人申告額</a:t>
          </a:r>
        </a:p>
      </xdr:txBody>
    </xdr:sp>
    <xdr:clientData/>
  </xdr:twoCellAnchor>
  <xdr:twoCellAnchor>
    <xdr:from xmlns:xdr="http://schemas.openxmlformats.org/drawingml/2006/spreadsheetDrawing">
      <xdr:col>7</xdr:col>
      <xdr:colOff>558800</xdr:colOff>
      <xdr:row>8</xdr:row>
      <xdr:rowOff>63500</xdr:rowOff>
    </xdr:from>
    <xdr:to xmlns:xdr="http://schemas.openxmlformats.org/drawingml/2006/spreadsheetDrawing">
      <xdr:col>10</xdr:col>
      <xdr:colOff>0</xdr:colOff>
      <xdr:row>12</xdr:row>
      <xdr:rowOff>0</xdr:rowOff>
    </xdr:to>
    <xdr:sp macro="" textlink="">
      <xdr:nvSpPr>
        <xdr:cNvPr id="6" name="角丸四角形吹き出し 5"/>
        <xdr:cNvSpPr/>
      </xdr:nvSpPr>
      <xdr:spPr>
        <a:xfrm>
          <a:off x="5357495" y="2006600"/>
          <a:ext cx="1831975" cy="1155700"/>
        </a:xfrm>
        <a:prstGeom prst="wedgeRoundRectCallout">
          <a:avLst>
            <a:gd name="adj1" fmla="val 78571"/>
            <a:gd name="adj2" fmla="val -140526"/>
            <a:gd name="adj3" fmla="val 16667"/>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a:t>項目名は例です。協定で分かる名称で可。また、まとめて記載しても、日付ごとでも可。</a:t>
          </a:r>
        </a:p>
      </xdr:txBody>
    </xdr:sp>
    <xdr:clientData/>
  </xdr:twoCellAnchor>
  <xdr:twoCellAnchor>
    <xdr:from xmlns:xdr="http://schemas.openxmlformats.org/drawingml/2006/spreadsheetDrawing">
      <xdr:col>5</xdr:col>
      <xdr:colOff>736600</xdr:colOff>
      <xdr:row>13</xdr:row>
      <xdr:rowOff>38100</xdr:rowOff>
    </xdr:from>
    <xdr:to xmlns:xdr="http://schemas.openxmlformats.org/drawingml/2006/spreadsheetDrawing">
      <xdr:col>8</xdr:col>
      <xdr:colOff>100965</xdr:colOff>
      <xdr:row>15</xdr:row>
      <xdr:rowOff>88265</xdr:rowOff>
    </xdr:to>
    <xdr:sp macro="" textlink="">
      <xdr:nvSpPr>
        <xdr:cNvPr id="7" name="角丸四角形吹き出し 6"/>
        <xdr:cNvSpPr/>
      </xdr:nvSpPr>
      <xdr:spPr>
        <a:xfrm>
          <a:off x="3872865" y="3505200"/>
          <a:ext cx="1823720" cy="659765"/>
        </a:xfrm>
        <a:prstGeom prst="wedgeRoundRectCallout">
          <a:avLst>
            <a:gd name="adj1" fmla="val -85284"/>
            <a:gd name="adj2" fmla="val -425141"/>
            <a:gd name="adj3" fmla="val 16667"/>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a:t>個人配分、共同取組活動分はありません。</a:t>
          </a:r>
        </a:p>
      </xdr:txBody>
    </xdr:sp>
    <xdr:clientData/>
  </xdr:twoCellAnchor>
  <xdr:oneCellAnchor>
    <xdr:from xmlns:xdr="http://schemas.openxmlformats.org/drawingml/2006/spreadsheetDrawing">
      <xdr:col>6</xdr:col>
      <xdr:colOff>695960</xdr:colOff>
      <xdr:row>25</xdr:row>
      <xdr:rowOff>10795</xdr:rowOff>
    </xdr:from>
    <xdr:ext cx="4494530" cy="1424940"/>
    <xdr:sp macro="" textlink="">
      <xdr:nvSpPr>
        <xdr:cNvPr id="9" name="テキスト ボックス 8"/>
        <xdr:cNvSpPr txBox="1"/>
      </xdr:nvSpPr>
      <xdr:spPr>
        <a:xfrm>
          <a:off x="4697730" y="7135495"/>
          <a:ext cx="4494530" cy="1424940"/>
        </a:xfrm>
        <a:prstGeom prst="rect">
          <a:avLst/>
        </a:prstGeom>
        <a:solidFill>
          <a:schemeClr val="bg1"/>
        </a:solidFill>
        <a:ln>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8000"/>
            <a:t>４　期　分</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xdr:col>
      <xdr:colOff>198120</xdr:colOff>
      <xdr:row>27</xdr:row>
      <xdr:rowOff>289560</xdr:rowOff>
    </xdr:from>
    <xdr:to xmlns:xdr="http://schemas.openxmlformats.org/drawingml/2006/spreadsheetDrawing">
      <xdr:col>9</xdr:col>
      <xdr:colOff>113030</xdr:colOff>
      <xdr:row>29</xdr:row>
      <xdr:rowOff>22860</xdr:rowOff>
    </xdr:to>
    <xdr:sp macro="" textlink="">
      <xdr:nvSpPr>
        <xdr:cNvPr id="2" name="楕円 1"/>
        <xdr:cNvSpPr/>
      </xdr:nvSpPr>
      <xdr:spPr>
        <a:xfrm>
          <a:off x="1679575" y="7354570"/>
          <a:ext cx="659765" cy="2286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15</xdr:col>
      <xdr:colOff>190500</xdr:colOff>
      <xdr:row>14</xdr:row>
      <xdr:rowOff>130175</xdr:rowOff>
    </xdr:from>
    <xdr:to xmlns:xdr="http://schemas.openxmlformats.org/drawingml/2006/spreadsheetDrawing">
      <xdr:col>23</xdr:col>
      <xdr:colOff>190500</xdr:colOff>
      <xdr:row>16</xdr:row>
      <xdr:rowOff>189865</xdr:rowOff>
    </xdr:to>
    <xdr:sp macro="" textlink="">
      <xdr:nvSpPr>
        <xdr:cNvPr id="3" name="吹き出し: 角を丸めた四角形 2"/>
        <xdr:cNvSpPr/>
      </xdr:nvSpPr>
      <xdr:spPr>
        <a:xfrm>
          <a:off x="4001135" y="3232785"/>
          <a:ext cx="1986280" cy="669290"/>
        </a:xfrm>
        <a:prstGeom prst="wedgeRoundRectCallout">
          <a:avLst>
            <a:gd name="adj1" fmla="val -67572"/>
            <a:gd name="adj2" fmla="val -3784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複数の加算に取り組んでいる</a:t>
          </a:r>
          <a:endParaRPr kumimoji="1" lang="en-US" altLang="ja-JP" sz="1100" b="1">
            <a:solidFill>
              <a:srgbClr val="FF0000"/>
            </a:solidFill>
          </a:endParaRPr>
        </a:p>
        <a:p>
          <a:pPr algn="l"/>
          <a:r>
            <a:rPr kumimoji="1" lang="ja-JP" altLang="en-US" sz="1100" b="1">
              <a:solidFill>
                <a:srgbClr val="FF0000"/>
              </a:solidFill>
            </a:rPr>
            <a:t>場合は合計額を記載</a:t>
          </a:r>
          <a:endParaRPr kumimoji="1" lang="ja-JP" altLang="en-US" sz="1100" b="1">
            <a:solidFill>
              <a:srgbClr val="FF0000"/>
            </a:solidFill>
          </a:endParaRPr>
        </a:p>
      </xdr:txBody>
    </xdr:sp>
    <xdr:clientData/>
  </xdr:twoCellAnchor>
  <xdr:twoCellAnchor>
    <xdr:from xmlns:xdr="http://schemas.openxmlformats.org/drawingml/2006/spreadsheetDrawing">
      <xdr:col>15</xdr:col>
      <xdr:colOff>183515</xdr:colOff>
      <xdr:row>7</xdr:row>
      <xdr:rowOff>180975</xdr:rowOff>
    </xdr:from>
    <xdr:to xmlns:xdr="http://schemas.openxmlformats.org/drawingml/2006/spreadsheetDrawing">
      <xdr:col>23</xdr:col>
      <xdr:colOff>202565</xdr:colOff>
      <xdr:row>11</xdr:row>
      <xdr:rowOff>76200</xdr:rowOff>
    </xdr:to>
    <xdr:sp macro="" textlink="">
      <xdr:nvSpPr>
        <xdr:cNvPr id="4" name="吹き出し: 角を丸めた四角形 3"/>
        <xdr:cNvSpPr/>
      </xdr:nvSpPr>
      <xdr:spPr>
        <a:xfrm>
          <a:off x="3994150" y="1453515"/>
          <a:ext cx="2005330" cy="810895"/>
        </a:xfrm>
        <a:prstGeom prst="wedgeRoundRectCallout">
          <a:avLst>
            <a:gd name="adj1" fmla="val -66892"/>
            <a:gd name="adj2" fmla="val 11148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latin typeface="+mn-ea"/>
              <a:ea typeface="+mn-ea"/>
            </a:rPr>
            <a:t>基本額２，１００，０００円で</a:t>
          </a:r>
          <a:endParaRPr kumimoji="1" lang="en-US" altLang="ja-JP" sz="1100" b="1">
            <a:solidFill>
              <a:srgbClr val="FF0000"/>
            </a:solidFill>
            <a:latin typeface="+mn-ea"/>
            <a:ea typeface="+mn-ea"/>
          </a:endParaRPr>
        </a:p>
        <a:p>
          <a:pPr algn="ctr"/>
          <a:r>
            <a:rPr kumimoji="1" lang="ja-JP" altLang="en-US" sz="1100" b="1">
              <a:solidFill>
                <a:srgbClr val="FF0000"/>
              </a:solidFill>
              <a:latin typeface="+mn-ea"/>
              <a:ea typeface="+mn-ea"/>
            </a:rPr>
            <a:t>個人配分　：　共同取組分が</a:t>
          </a:r>
          <a:endParaRPr kumimoji="1" lang="en-US" altLang="ja-JP" sz="1100" b="1">
            <a:solidFill>
              <a:srgbClr val="FF0000"/>
            </a:solidFill>
            <a:latin typeface="+mn-ea"/>
            <a:ea typeface="+mn-ea"/>
          </a:endParaRPr>
        </a:p>
        <a:p>
          <a:pPr algn="ctr"/>
          <a:r>
            <a:rPr kumimoji="1" lang="ja-JP" altLang="en-US" sz="1100" b="1">
              <a:solidFill>
                <a:srgbClr val="FF0000"/>
              </a:solidFill>
              <a:latin typeface="+mn-ea"/>
              <a:ea typeface="+mn-ea"/>
            </a:rPr>
            <a:t>　　 ７　：　３　の場合</a:t>
          </a:r>
          <a:endParaRPr kumimoji="1" lang="ja-JP" altLang="en-US" sz="1100" b="1">
            <a:solidFill>
              <a:srgbClr val="FF0000"/>
            </a:solidFill>
            <a:latin typeface="+mn-ea"/>
            <a:ea typeface="+mn-ea"/>
          </a:endParaRPr>
        </a:p>
      </xdr:txBody>
    </xdr:sp>
    <xdr:clientData/>
  </xdr:twoCellAnchor>
  <xdr:twoCellAnchor>
    <xdr:from xmlns:xdr="http://schemas.openxmlformats.org/drawingml/2006/spreadsheetDrawing">
      <xdr:col>11</xdr:col>
      <xdr:colOff>200025</xdr:colOff>
      <xdr:row>1</xdr:row>
      <xdr:rowOff>0</xdr:rowOff>
    </xdr:from>
    <xdr:to xmlns:xdr="http://schemas.openxmlformats.org/drawingml/2006/spreadsheetDrawing">
      <xdr:col>16</xdr:col>
      <xdr:colOff>207645</xdr:colOff>
      <xdr:row>3</xdr:row>
      <xdr:rowOff>161925</xdr:rowOff>
    </xdr:to>
    <xdr:sp macro="" textlink="">
      <xdr:nvSpPr>
        <xdr:cNvPr id="5" name="吹き出し: 角を丸めた四角形 4"/>
        <xdr:cNvSpPr/>
      </xdr:nvSpPr>
      <xdr:spPr>
        <a:xfrm>
          <a:off x="2922905" y="83820"/>
          <a:ext cx="1343660" cy="549910"/>
        </a:xfrm>
        <a:prstGeom prst="wedgeRoundRectCallout">
          <a:avLst>
            <a:gd name="adj1" fmla="val 59303"/>
            <a:gd name="adj2" fmla="val -730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日付は令和８年</a:t>
          </a:r>
          <a:endParaRPr kumimoji="1" lang="en-US" altLang="ja-JP" sz="1100" b="1">
            <a:solidFill>
              <a:srgbClr val="FF0000"/>
            </a:solidFill>
          </a:endParaRPr>
        </a:p>
        <a:p>
          <a:pPr algn="ctr"/>
          <a:r>
            <a:rPr kumimoji="1" lang="ja-JP" altLang="en-US" sz="1100" b="1">
              <a:solidFill>
                <a:srgbClr val="FF0000"/>
              </a:solidFill>
            </a:rPr>
            <a:t>１月１６</a:t>
          </a:r>
          <a:r>
            <a:rPr kumimoji="1" lang="ja-JP" altLang="en-US" sz="1100" b="1">
              <a:solidFill>
                <a:srgbClr val="FF0000"/>
              </a:solidFill>
            </a:rPr>
            <a:t>日で統一</a:t>
          </a:r>
          <a:endParaRPr kumimoji="1" lang="ja-JP" altLang="en-US" sz="1100" b="1">
            <a:solidFill>
              <a:srgbClr val="FF0000"/>
            </a:solidFill>
          </a:endParaRPr>
        </a:p>
      </xdr:txBody>
    </xdr:sp>
    <xdr:clientData/>
  </xdr:twoCellAnchor>
  <xdr:twoCellAnchor>
    <xdr:from xmlns:xdr="http://schemas.openxmlformats.org/drawingml/2006/spreadsheetDrawing">
      <xdr:col>7</xdr:col>
      <xdr:colOff>142875</xdr:colOff>
      <xdr:row>5</xdr:row>
      <xdr:rowOff>104775</xdr:rowOff>
    </xdr:from>
    <xdr:to xmlns:xdr="http://schemas.openxmlformats.org/drawingml/2006/spreadsheetDrawing">
      <xdr:col>13</xdr:col>
      <xdr:colOff>323850</xdr:colOff>
      <xdr:row>7</xdr:row>
      <xdr:rowOff>24765</xdr:rowOff>
    </xdr:to>
    <xdr:sp macro="" textlink="">
      <xdr:nvSpPr>
        <xdr:cNvPr id="6" name="吹き出し: 角を丸めた四角形 5"/>
        <xdr:cNvSpPr/>
      </xdr:nvSpPr>
      <xdr:spPr>
        <a:xfrm>
          <a:off x="1872615" y="1029335"/>
          <a:ext cx="1670685" cy="267970"/>
        </a:xfrm>
        <a:prstGeom prst="wedgeRoundRectCallout">
          <a:avLst>
            <a:gd name="adj1" fmla="val 58254"/>
            <a:gd name="adj2" fmla="val -961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集落名・代表者名を記入</a:t>
          </a:r>
        </a:p>
      </xdr:txBody>
    </xdr:sp>
    <xdr:clientData/>
  </xdr:twoCellAnchor>
  <xdr:twoCellAnchor>
    <xdr:from xmlns:xdr="http://schemas.openxmlformats.org/drawingml/2006/spreadsheetDrawing">
      <xdr:col>15</xdr:col>
      <xdr:colOff>97790</xdr:colOff>
      <xdr:row>24</xdr:row>
      <xdr:rowOff>8255</xdr:rowOff>
    </xdr:from>
    <xdr:to xmlns:xdr="http://schemas.openxmlformats.org/drawingml/2006/spreadsheetDrawing">
      <xdr:col>23</xdr:col>
      <xdr:colOff>257175</xdr:colOff>
      <xdr:row>27</xdr:row>
      <xdr:rowOff>20320</xdr:rowOff>
    </xdr:to>
    <xdr:sp macro="" textlink="">
      <xdr:nvSpPr>
        <xdr:cNvPr id="7" name="吹き出し: 角を丸めた四角形 6"/>
        <xdr:cNvSpPr/>
      </xdr:nvSpPr>
      <xdr:spPr>
        <a:xfrm>
          <a:off x="3908425" y="6158865"/>
          <a:ext cx="2145665" cy="926465"/>
        </a:xfrm>
        <a:prstGeom prst="wedgeRoundRectCallout">
          <a:avLst>
            <a:gd name="adj1" fmla="val -8390"/>
            <a:gd name="adj2" fmla="val 6258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200" b="1">
              <a:solidFill>
                <a:srgbClr val="FF0000"/>
              </a:solidFill>
              <a:effectLst/>
              <a:latin typeface="+mn-lt"/>
              <a:ea typeface="+mn-ea"/>
              <a:cs typeface="+mn-cs"/>
            </a:rPr>
            <a:t>加算毎に支出額を記載</a:t>
          </a:r>
          <a:endParaRPr lang="ja-JP" altLang="ja-JP" sz="1200" b="1">
            <a:solidFill>
              <a:srgbClr val="FF0000"/>
            </a:solidFill>
            <a:effectLst/>
          </a:endParaRPr>
        </a:p>
        <a:p>
          <a:r>
            <a:rPr kumimoji="1" lang="ja-JP" altLang="ja-JP" sz="1200" b="1">
              <a:solidFill>
                <a:srgbClr val="FF0000"/>
              </a:solidFill>
              <a:effectLst/>
              <a:latin typeface="+mn-lt"/>
              <a:ea typeface="+mn-ea"/>
              <a:cs typeface="+mn-cs"/>
            </a:rPr>
            <a:t>残額（積立額）がある場合は</a:t>
          </a:r>
          <a:endParaRPr lang="ja-JP" altLang="ja-JP" sz="1200" b="1">
            <a:solidFill>
              <a:srgbClr val="FF0000"/>
            </a:solidFill>
            <a:effectLst/>
          </a:endParaRPr>
        </a:p>
        <a:p>
          <a:r>
            <a:rPr kumimoji="1" lang="ja-JP" altLang="ja-JP" sz="1200" b="1">
              <a:solidFill>
                <a:srgbClr val="FF0000"/>
              </a:solidFill>
              <a:effectLst/>
              <a:latin typeface="+mn-lt"/>
              <a:ea typeface="+mn-ea"/>
              <a:cs typeface="+mn-cs"/>
            </a:rPr>
            <a:t>ここへ記載</a:t>
          </a:r>
          <a:endParaRPr lang="ja-JP" altLang="ja-JP" sz="1200" b="1">
            <a:solidFill>
              <a:srgbClr val="FF0000"/>
            </a:solidFill>
            <a:effectLst/>
          </a:endParaRPr>
        </a:p>
      </xdr:txBody>
    </xdr:sp>
    <xdr:clientData/>
  </xdr:twoCellAnchor>
  <xdr:twoCellAnchor>
    <xdr:from xmlns:xdr="http://schemas.openxmlformats.org/drawingml/2006/spreadsheetDrawing">
      <xdr:col>9</xdr:col>
      <xdr:colOff>46355</xdr:colOff>
      <xdr:row>40</xdr:row>
      <xdr:rowOff>70485</xdr:rowOff>
    </xdr:from>
    <xdr:to xmlns:xdr="http://schemas.openxmlformats.org/drawingml/2006/spreadsheetDrawing">
      <xdr:col>17</xdr:col>
      <xdr:colOff>83185</xdr:colOff>
      <xdr:row>41</xdr:row>
      <xdr:rowOff>173355</xdr:rowOff>
    </xdr:to>
    <xdr:sp macro="" textlink="">
      <xdr:nvSpPr>
        <xdr:cNvPr id="8" name="吹き出し: 角を丸めた四角形 7"/>
        <xdr:cNvSpPr/>
      </xdr:nvSpPr>
      <xdr:spPr>
        <a:xfrm>
          <a:off x="2272665" y="10132060"/>
          <a:ext cx="2117725" cy="339090"/>
        </a:xfrm>
        <a:prstGeom prst="wedgeRoundRectCallout">
          <a:avLst>
            <a:gd name="adj1" fmla="val -59086"/>
            <a:gd name="adj2" fmla="val -2578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effectLst/>
              <a:latin typeface="+mn-lt"/>
              <a:ea typeface="+mn-ea"/>
              <a:cs typeface="+mn-cs"/>
            </a:rPr>
            <a:t>ここは何も記入しない</a:t>
          </a:r>
          <a:endParaRPr kumimoji="1" lang="en-US" altLang="ja-JP" sz="1200" b="1">
            <a:solidFill>
              <a:srgbClr val="FF0000"/>
            </a:solidFill>
            <a:effectLst/>
            <a:latin typeface="+mn-lt"/>
            <a:ea typeface="+mn-ea"/>
            <a:cs typeface="+mn-cs"/>
          </a:endParaRPr>
        </a:p>
      </xdr:txBody>
    </xdr:sp>
    <xdr:clientData/>
  </xdr:twoCellAnchor>
  <xdr:twoCellAnchor>
    <xdr:from xmlns:xdr="http://schemas.openxmlformats.org/drawingml/2006/spreadsheetDrawing">
      <xdr:col>1</xdr:col>
      <xdr:colOff>270510</xdr:colOff>
      <xdr:row>33</xdr:row>
      <xdr:rowOff>47625</xdr:rowOff>
    </xdr:from>
    <xdr:to xmlns:xdr="http://schemas.openxmlformats.org/drawingml/2006/spreadsheetDrawing">
      <xdr:col>16</xdr:col>
      <xdr:colOff>230505</xdr:colOff>
      <xdr:row>39</xdr:row>
      <xdr:rowOff>248285</xdr:rowOff>
    </xdr:to>
    <xdr:sp macro="" textlink="">
      <xdr:nvSpPr>
        <xdr:cNvPr id="9" name="吹き出し: 角を丸めた四角形 8"/>
        <xdr:cNvSpPr/>
      </xdr:nvSpPr>
      <xdr:spPr>
        <a:xfrm>
          <a:off x="407670" y="8712835"/>
          <a:ext cx="3881755" cy="1163320"/>
        </a:xfrm>
        <a:prstGeom prst="wedgeRoundRectCallout">
          <a:avLst>
            <a:gd name="adj1" fmla="val 31495"/>
            <a:gd name="adj2" fmla="val -4911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200" b="1">
              <a:solidFill>
                <a:srgbClr val="FF0000"/>
              </a:solidFill>
              <a:effectLst/>
            </a:rPr>
            <a:t>残（積立）額　＋　過年残（積立）額（</a:t>
          </a:r>
          <a:r>
            <a:rPr lang="ja-JP" altLang="ja-JP" sz="1200" b="1">
              <a:solidFill>
                <a:srgbClr val="FF0000"/>
              </a:solidFill>
              <a:effectLst/>
              <a:latin typeface="+mn-lt"/>
              <a:ea typeface="+mn-ea"/>
              <a:cs typeface="+mn-cs"/>
            </a:rPr>
            <a:t>前年</a:t>
          </a:r>
          <a:r>
            <a:rPr lang="en-US" altLang="ja-JP" sz="1200" b="1">
              <a:solidFill>
                <a:srgbClr val="FF0000"/>
              </a:solidFill>
              <a:effectLst/>
              <a:latin typeface="+mn-lt"/>
              <a:ea typeface="+mn-ea"/>
              <a:cs typeface="+mn-cs"/>
            </a:rPr>
            <a:t>(</a:t>
          </a:r>
          <a:r>
            <a:rPr lang="ja-JP" altLang="ja-JP" sz="1200" b="1">
              <a:solidFill>
                <a:srgbClr val="FF0000"/>
              </a:solidFill>
              <a:effectLst/>
              <a:latin typeface="+mn-lt"/>
              <a:ea typeface="+mn-ea"/>
              <a:cs typeface="+mn-cs"/>
            </a:rPr>
            <a:t>Ｒ６</a:t>
          </a:r>
          <a:r>
            <a:rPr lang="ja-JP" altLang="ja-JP" sz="1200" b="1">
              <a:solidFill>
                <a:srgbClr val="FF0000"/>
              </a:solidFill>
              <a:effectLst/>
              <a:latin typeface="+mn-lt"/>
              <a:ea typeface="+mn-ea"/>
              <a:cs typeface="+mn-cs"/>
            </a:rPr>
            <a:t>．１２月末</a:t>
          </a:r>
          <a:r>
            <a:rPr lang="en-US" altLang="ja-JP" sz="1200" b="1">
              <a:solidFill>
                <a:srgbClr val="FF0000"/>
              </a:solidFill>
              <a:effectLst/>
              <a:latin typeface="+mn-lt"/>
              <a:ea typeface="+mn-ea"/>
              <a:cs typeface="+mn-cs"/>
            </a:rPr>
            <a:t>)</a:t>
          </a:r>
          <a:r>
            <a:rPr lang="ja-JP" altLang="ja-JP" sz="1200" b="1">
              <a:solidFill>
                <a:srgbClr val="FF0000"/>
              </a:solidFill>
              <a:effectLst/>
              <a:latin typeface="+mn-lt"/>
              <a:ea typeface="+mn-ea"/>
              <a:cs typeface="+mn-cs"/>
            </a:rPr>
            <a:t>の通帳残</a:t>
          </a:r>
          <a:r>
            <a:rPr lang="ja-JP" altLang="en-US" sz="1200" b="1">
              <a:solidFill>
                <a:srgbClr val="FF0000"/>
              </a:solidFill>
              <a:effectLst/>
              <a:latin typeface="+mn-lt"/>
              <a:ea typeface="+mn-ea"/>
              <a:cs typeface="+mn-cs"/>
            </a:rPr>
            <a:t>高</a:t>
          </a:r>
          <a:r>
            <a:rPr lang="ja-JP" altLang="en-US" sz="1200" b="1">
              <a:solidFill>
                <a:srgbClr val="FF0000"/>
              </a:solidFill>
              <a:effectLst/>
            </a:rPr>
            <a:t>）　＋　利息　＝ </a:t>
          </a:r>
          <a:r>
            <a:rPr lang="en-US" altLang="ja-JP" sz="1200" b="1" baseline="0">
              <a:solidFill>
                <a:srgbClr val="FF0000"/>
              </a:solidFill>
              <a:effectLst/>
            </a:rPr>
            <a:t> </a:t>
          </a:r>
          <a:r>
            <a:rPr lang="ja-JP" altLang="en-US" sz="1200" b="1" baseline="0">
              <a:solidFill>
                <a:srgbClr val="FF0000"/>
              </a:solidFill>
              <a:effectLst/>
            </a:rPr>
            <a:t>通帳残額　になります。</a:t>
          </a:r>
          <a:endParaRPr lang="en-US" altLang="ja-JP" sz="1200" b="1" baseline="0">
            <a:solidFill>
              <a:srgbClr val="FF0000"/>
            </a:solidFill>
            <a:effectLst/>
          </a:endParaRPr>
        </a:p>
        <a:p>
          <a:r>
            <a:rPr lang="en-US" altLang="ja-JP" sz="1200" b="1" baseline="0">
              <a:solidFill>
                <a:srgbClr val="FF0000"/>
              </a:solidFill>
              <a:effectLst/>
            </a:rPr>
            <a:t>※</a:t>
          </a:r>
          <a:r>
            <a:rPr lang="ja-JP" altLang="en-US" sz="1200" b="1" baseline="0">
              <a:solidFill>
                <a:srgbClr val="FF0000"/>
              </a:solidFill>
              <a:effectLst/>
            </a:rPr>
            <a:t>本年の支出額が交付金額を上回れば、残（積立）額がマイナス表記になります。</a:t>
          </a:r>
          <a:endParaRPr lang="ja-JP" altLang="ja-JP" sz="1200" b="1">
            <a:solidFill>
              <a:srgbClr val="FF0000"/>
            </a:solidFill>
            <a:effectLst/>
          </a:endParaRPr>
        </a:p>
      </xdr:txBody>
    </xdr:sp>
    <xdr:clientData/>
  </xdr:twoCellAnchor>
  <xdr:twoCellAnchor>
    <xdr:from xmlns:xdr="http://schemas.openxmlformats.org/drawingml/2006/spreadsheetDrawing">
      <xdr:col>17</xdr:col>
      <xdr:colOff>229870</xdr:colOff>
      <xdr:row>37</xdr:row>
      <xdr:rowOff>60960</xdr:rowOff>
    </xdr:from>
    <xdr:to xmlns:xdr="http://schemas.openxmlformats.org/drawingml/2006/spreadsheetDrawing">
      <xdr:col>23</xdr:col>
      <xdr:colOff>229870</xdr:colOff>
      <xdr:row>40</xdr:row>
      <xdr:rowOff>99060</xdr:rowOff>
    </xdr:to>
    <xdr:sp macro="" textlink="">
      <xdr:nvSpPr>
        <xdr:cNvPr id="10" name="吹き出し: 角を丸めた四角形 9"/>
        <xdr:cNvSpPr/>
      </xdr:nvSpPr>
      <xdr:spPr>
        <a:xfrm>
          <a:off x="4537075" y="9307830"/>
          <a:ext cx="1489710" cy="852805"/>
        </a:xfrm>
        <a:prstGeom prst="wedgeRoundRectCallout">
          <a:avLst>
            <a:gd name="adj1" fmla="val 1684"/>
            <a:gd name="adj2" fmla="val -8796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0">
              <a:solidFill>
                <a:srgbClr val="FF0000"/>
              </a:solidFill>
              <a:effectLst/>
              <a:latin typeface="+mn-lt"/>
              <a:ea typeface="+mn-ea"/>
              <a:cs typeface="+mn-cs"/>
            </a:rPr>
            <a:t>利息が付く場合は</a:t>
          </a:r>
          <a:endParaRPr kumimoji="1" lang="en-US" altLang="ja-JP" sz="1400" b="1">
            <a:solidFill>
              <a:srgbClr val="FF0000"/>
            </a:solidFill>
            <a:effectLst/>
            <a:latin typeface="+mn-lt"/>
            <a:ea typeface="+mn-ea"/>
            <a:cs typeface="+mn-cs"/>
          </a:endParaRPr>
        </a:p>
        <a:p>
          <a:r>
            <a:rPr kumimoji="1" lang="ja-JP" altLang="en-US" sz="1400" b="1">
              <a:solidFill>
                <a:srgbClr val="FF0000"/>
              </a:solidFill>
              <a:effectLst/>
              <a:latin typeface="+mn-lt"/>
              <a:ea typeface="+mn-ea"/>
              <a:cs typeface="+mn-cs"/>
            </a:rPr>
            <a:t>別途</a:t>
          </a:r>
          <a:r>
            <a:rPr kumimoji="1" lang="ja-JP" altLang="en-US" sz="1100" b="0">
              <a:solidFill>
                <a:srgbClr val="FF0000"/>
              </a:solidFill>
              <a:effectLst/>
              <a:latin typeface="+mn-lt"/>
              <a:ea typeface="+mn-ea"/>
              <a:cs typeface="+mn-cs"/>
            </a:rPr>
            <a:t>こちらに記載</a:t>
          </a:r>
          <a:endParaRPr lang="ja-JP" altLang="ja-JP" sz="1100" b="0">
            <a:solidFill>
              <a:srgbClr val="FF0000"/>
            </a:solidFill>
            <a:effectLst/>
          </a:endParaRPr>
        </a:p>
      </xdr:txBody>
    </xdr:sp>
    <xdr:clientData/>
  </xdr:twoCellAnchor>
  <xdr:twoCellAnchor>
    <xdr:from xmlns:xdr="http://schemas.openxmlformats.org/drawingml/2006/spreadsheetDrawing">
      <xdr:col>16</xdr:col>
      <xdr:colOff>158115</xdr:colOff>
      <xdr:row>29</xdr:row>
      <xdr:rowOff>13335</xdr:rowOff>
    </xdr:from>
    <xdr:to xmlns:xdr="http://schemas.openxmlformats.org/drawingml/2006/spreadsheetDrawing">
      <xdr:col>23</xdr:col>
      <xdr:colOff>23495</xdr:colOff>
      <xdr:row>31</xdr:row>
      <xdr:rowOff>177800</xdr:rowOff>
    </xdr:to>
    <xdr:sp macro="" textlink="">
      <xdr:nvSpPr>
        <xdr:cNvPr id="11" name="吹き出し: 角を丸めた四角形 10"/>
        <xdr:cNvSpPr/>
      </xdr:nvSpPr>
      <xdr:spPr>
        <a:xfrm>
          <a:off x="4217035" y="7573645"/>
          <a:ext cx="1603375" cy="659765"/>
        </a:xfrm>
        <a:prstGeom prst="wedgeRoundRectCallout">
          <a:avLst>
            <a:gd name="adj1" fmla="val 12430"/>
            <a:gd name="adj2" fmla="val 7972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100" b="0">
              <a:solidFill>
                <a:srgbClr val="FF0000"/>
              </a:solidFill>
              <a:effectLst/>
              <a:latin typeface="ＭＳ Ｐゴシック 本文"/>
            </a:rPr>
            <a:t>前年</a:t>
          </a:r>
          <a:r>
            <a:rPr lang="en-US" altLang="ja-JP" sz="1100" b="0">
              <a:solidFill>
                <a:srgbClr val="FF0000"/>
              </a:solidFill>
              <a:effectLst/>
              <a:latin typeface="ＭＳ Ｐゴシック 本文"/>
            </a:rPr>
            <a:t>(</a:t>
          </a:r>
          <a:r>
            <a:rPr lang="ja-JP" altLang="en-US" sz="1100" b="0">
              <a:solidFill>
                <a:srgbClr val="FF0000"/>
              </a:solidFill>
              <a:effectLst/>
              <a:latin typeface="ＭＳ Ｐゴシック 本文"/>
            </a:rPr>
            <a:t>Ｒ６．１２月末</a:t>
          </a:r>
          <a:r>
            <a:rPr lang="en-US" altLang="ja-JP" sz="1100" b="0">
              <a:solidFill>
                <a:srgbClr val="FF0000"/>
              </a:solidFill>
              <a:effectLst/>
              <a:latin typeface="ＭＳ Ｐゴシック 本文"/>
            </a:rPr>
            <a:t>)</a:t>
          </a:r>
          <a:r>
            <a:rPr lang="ja-JP" altLang="en-US" sz="1100" b="0">
              <a:solidFill>
                <a:srgbClr val="FF0000"/>
              </a:solidFill>
              <a:effectLst/>
              <a:latin typeface="ＭＳ Ｐゴシック 本文"/>
            </a:rPr>
            <a:t>の</a:t>
          </a:r>
          <a:endParaRPr lang="en-US" altLang="ja-JP" sz="1100" b="0">
            <a:solidFill>
              <a:srgbClr val="FF0000"/>
            </a:solidFill>
            <a:effectLst/>
            <a:latin typeface="ＭＳ Ｐゴシック 本文"/>
          </a:endParaRPr>
        </a:p>
        <a:p>
          <a:pPr algn="ctr"/>
          <a:r>
            <a:rPr lang="ja-JP" altLang="en-US" sz="1100" b="0">
              <a:solidFill>
                <a:srgbClr val="FF0000"/>
              </a:solidFill>
              <a:effectLst/>
              <a:latin typeface="ＭＳ Ｐゴシック 本文"/>
            </a:rPr>
            <a:t>通帳残高</a:t>
          </a:r>
          <a:endParaRPr lang="ja-JP" altLang="ja-JP" sz="1100" b="0">
            <a:solidFill>
              <a:srgbClr val="FF0000"/>
            </a:solidFill>
            <a:effectLst/>
            <a:latin typeface="ＭＳ Ｐゴシック 本文"/>
          </a:endParaRPr>
        </a:p>
      </xdr:txBody>
    </xdr:sp>
    <xdr:clientData/>
  </xdr:twoCellAnchor>
  <xdr:twoCellAnchor>
    <xdr:from xmlns:xdr="http://schemas.openxmlformats.org/drawingml/2006/spreadsheetDrawing">
      <xdr:col>0</xdr:col>
      <xdr:colOff>86360</xdr:colOff>
      <xdr:row>0</xdr:row>
      <xdr:rowOff>38100</xdr:rowOff>
    </xdr:from>
    <xdr:to xmlns:xdr="http://schemas.openxmlformats.org/drawingml/2006/spreadsheetDrawing">
      <xdr:col>11</xdr:col>
      <xdr:colOff>69850</xdr:colOff>
      <xdr:row>5</xdr:row>
      <xdr:rowOff>57150</xdr:rowOff>
    </xdr:to>
    <xdr:sp macro="" textlink="">
      <xdr:nvSpPr>
        <xdr:cNvPr id="13" name="テキスト ボックス 12"/>
        <xdr:cNvSpPr txBox="1"/>
      </xdr:nvSpPr>
      <xdr:spPr>
        <a:xfrm>
          <a:off x="86360" y="38100"/>
          <a:ext cx="2706370" cy="943610"/>
        </a:xfrm>
        <a:prstGeom prst="rect">
          <a:avLst/>
        </a:prstGeom>
        <a:solidFill>
          <a:srgbClr val="FFFFCC"/>
        </a:solidFill>
        <a:ln w="381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200" b="1">
              <a:solidFill>
                <a:srgbClr val="FF0000"/>
              </a:solidFill>
            </a:rPr>
            <a:t>黄色い部分が入力が必要な箇所です。</a:t>
          </a:r>
          <a:endParaRPr kumimoji="1" lang="en-US" altLang="ja-JP" sz="1200" b="1">
            <a:solidFill>
              <a:srgbClr val="FF0000"/>
            </a:solidFill>
          </a:endParaRPr>
        </a:p>
        <a:p>
          <a:r>
            <a:rPr kumimoji="1" lang="ja-JP" altLang="en-US" sz="1100">
              <a:solidFill>
                <a:srgbClr val="FF0000"/>
              </a:solidFill>
            </a:rPr>
            <a:t>（白い部分は自動でデータが反映されます。反映されない場合は、</a:t>
          </a:r>
          <a:r>
            <a:rPr kumimoji="1" lang="ja-JP" altLang="en-US" sz="1100" b="1" u="sng">
              <a:solidFill>
                <a:srgbClr val="FF0000"/>
              </a:solidFill>
            </a:rPr>
            <a:t>一度保存ボタンを押せば</a:t>
          </a:r>
          <a:r>
            <a:rPr kumimoji="1" lang="ja-JP" altLang="en-US" sz="1100">
              <a:solidFill>
                <a:srgbClr val="FF0000"/>
              </a:solidFill>
            </a:rPr>
            <a:t>反映されます。）</a:t>
          </a:r>
        </a:p>
      </xdr:txBody>
    </xdr:sp>
    <xdr:clientData/>
  </xdr:twoCellAnchor>
  <xdr:twoCellAnchor>
    <xdr:from xmlns:xdr="http://schemas.openxmlformats.org/drawingml/2006/spreadsheetDrawing">
      <xdr:col>10</xdr:col>
      <xdr:colOff>59690</xdr:colOff>
      <xdr:row>12</xdr:row>
      <xdr:rowOff>13335</xdr:rowOff>
    </xdr:from>
    <xdr:to xmlns:xdr="http://schemas.openxmlformats.org/drawingml/2006/spreadsheetDrawing">
      <xdr:col>10</xdr:col>
      <xdr:colOff>241300</xdr:colOff>
      <xdr:row>15</xdr:row>
      <xdr:rowOff>279400</xdr:rowOff>
    </xdr:to>
    <xdr:sp macro="" textlink="">
      <xdr:nvSpPr>
        <xdr:cNvPr id="15" name="左中かっこ 14"/>
        <xdr:cNvSpPr/>
      </xdr:nvSpPr>
      <xdr:spPr>
        <a:xfrm>
          <a:off x="2534285" y="2506345"/>
          <a:ext cx="181610" cy="1180465"/>
        </a:xfrm>
        <a:prstGeom prst="lef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227965</xdr:colOff>
      <xdr:row>12</xdr:row>
      <xdr:rowOff>157480</xdr:rowOff>
    </xdr:from>
    <xdr:to xmlns:xdr="http://schemas.openxmlformats.org/drawingml/2006/spreadsheetDrawing">
      <xdr:col>9</xdr:col>
      <xdr:colOff>243205</xdr:colOff>
      <xdr:row>15</xdr:row>
      <xdr:rowOff>142240</xdr:rowOff>
    </xdr:to>
    <xdr:sp macro="" textlink="">
      <xdr:nvSpPr>
        <xdr:cNvPr id="16" name="角丸四角形 15"/>
        <xdr:cNvSpPr/>
      </xdr:nvSpPr>
      <xdr:spPr>
        <a:xfrm>
          <a:off x="964565" y="2650490"/>
          <a:ext cx="1504950" cy="899160"/>
        </a:xfrm>
        <a:prstGeom prst="roundRect">
          <a:avLst>
            <a:gd name="adj" fmla="val 1656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ja-JP" sz="1100" b="1">
              <a:solidFill>
                <a:srgbClr val="FF0000"/>
              </a:solidFill>
              <a:effectLst/>
              <a:latin typeface="+mn-lt"/>
              <a:ea typeface="+mn-ea"/>
              <a:cs typeface="+mn-cs"/>
            </a:rPr>
            <a:t>令和７</a:t>
          </a:r>
          <a:r>
            <a:rPr kumimoji="1" lang="ja-JP" altLang="ja-JP" sz="1100" b="1">
              <a:solidFill>
                <a:srgbClr val="FF0000"/>
              </a:solidFill>
              <a:effectLst/>
              <a:latin typeface="+mn-lt"/>
              <a:ea typeface="+mn-ea"/>
              <a:cs typeface="+mn-cs"/>
            </a:rPr>
            <a:t>年１月２３</a:t>
          </a:r>
          <a:r>
            <a:rPr kumimoji="1" lang="ja-JP" altLang="ja-JP" sz="1100" b="1">
              <a:solidFill>
                <a:srgbClr val="FF0000"/>
              </a:solidFill>
              <a:effectLst/>
              <a:latin typeface="+mn-lt"/>
              <a:ea typeface="+mn-ea"/>
              <a:cs typeface="+mn-cs"/>
            </a:rPr>
            <a:t>日に交付した交付金</a:t>
          </a:r>
          <a:r>
            <a:rPr kumimoji="1" lang="ja-JP" altLang="en-US" sz="1100" b="1">
              <a:solidFill>
                <a:srgbClr val="FF0000"/>
              </a:solidFill>
              <a:effectLst/>
              <a:latin typeface="+mn-lt"/>
              <a:ea typeface="+mn-ea"/>
              <a:cs typeface="+mn-cs"/>
            </a:rPr>
            <a:t>額と</a:t>
          </a:r>
          <a:endParaRPr lang="ja-JP" altLang="ja-JP">
            <a:solidFill>
              <a:srgbClr val="FF0000"/>
            </a:solidFill>
            <a:effectLst/>
          </a:endParaRPr>
        </a:p>
        <a:p>
          <a:pPr marL="0" marR="0" lvl="0" indent="0" algn="l" defTabSz="914400" eaLnBrk="1" fontAlgn="auto" latinLnBrk="0" hangingPunct="1">
            <a:lnSpc>
              <a:spcPct val="100000"/>
            </a:lnSpc>
            <a:spcBef>
              <a:spcPts val="0"/>
            </a:spcBef>
            <a:spcAft>
              <a:spcPts val="0"/>
            </a:spcAft>
            <a:defRPr/>
          </a:pPr>
          <a:r>
            <a:rPr kumimoji="1" lang="ja-JP" altLang="en-US" sz="1100" b="1">
              <a:solidFill>
                <a:srgbClr val="FF0000"/>
              </a:solidFill>
              <a:effectLst/>
              <a:latin typeface="+mn-lt"/>
              <a:ea typeface="+mn-ea"/>
              <a:cs typeface="+mn-cs"/>
            </a:rPr>
            <a:t>その内訳を記載</a:t>
          </a:r>
          <a:endParaRPr lang="ja-JP" altLang="ja-JP">
            <a:solidFill>
              <a:srgbClr val="FF0000"/>
            </a:solidFill>
            <a:effectLst/>
          </a:endParaRPr>
        </a:p>
      </xdr:txBody>
    </xdr:sp>
    <xdr:clientData/>
  </xdr:twoCellAnchor>
  <xdr:twoCellAnchor>
    <xdr:from xmlns:xdr="http://schemas.openxmlformats.org/drawingml/2006/spreadsheetDrawing">
      <xdr:col>14</xdr:col>
      <xdr:colOff>28575</xdr:colOff>
      <xdr:row>12</xdr:row>
      <xdr:rowOff>28575</xdr:rowOff>
    </xdr:from>
    <xdr:to xmlns:xdr="http://schemas.openxmlformats.org/drawingml/2006/spreadsheetDrawing">
      <xdr:col>14</xdr:col>
      <xdr:colOff>180975</xdr:colOff>
      <xdr:row>13</xdr:row>
      <xdr:rowOff>266700</xdr:rowOff>
    </xdr:to>
    <xdr:sp macro="" textlink="">
      <xdr:nvSpPr>
        <xdr:cNvPr id="17" name="左中かっこ 16"/>
        <xdr:cNvSpPr/>
      </xdr:nvSpPr>
      <xdr:spPr>
        <a:xfrm flipH="1">
          <a:off x="3590925" y="2521585"/>
          <a:ext cx="152400" cy="542925"/>
        </a:xfrm>
        <a:prstGeom prst="lef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xdr:col>
      <xdr:colOff>152400</xdr:colOff>
      <xdr:row>32</xdr:row>
      <xdr:rowOff>170815</xdr:rowOff>
    </xdr:from>
    <xdr:to xmlns:xdr="http://schemas.openxmlformats.org/drawingml/2006/spreadsheetDrawing">
      <xdr:col>11</xdr:col>
      <xdr:colOff>228600</xdr:colOff>
      <xdr:row>33</xdr:row>
      <xdr:rowOff>47625</xdr:rowOff>
    </xdr:to>
    <xdr:cxnSp macro="">
      <xdr:nvCxnSpPr>
        <xdr:cNvPr id="19" name="直線矢印コネクタ 18"/>
        <xdr:cNvCxnSpPr/>
      </xdr:nvCxnSpPr>
      <xdr:spPr>
        <a:xfrm flipV="1">
          <a:off x="2875280" y="8531225"/>
          <a:ext cx="76200" cy="18161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xdr:col>
      <xdr:colOff>161925</xdr:colOff>
      <xdr:row>32</xdr:row>
      <xdr:rowOff>143510</xdr:rowOff>
    </xdr:from>
    <xdr:to xmlns:xdr="http://schemas.openxmlformats.org/drawingml/2006/spreadsheetDrawing">
      <xdr:col>19</xdr:col>
      <xdr:colOff>95250</xdr:colOff>
      <xdr:row>33</xdr:row>
      <xdr:rowOff>47625</xdr:rowOff>
    </xdr:to>
    <xdr:cxnSp macro="">
      <xdr:nvCxnSpPr>
        <xdr:cNvPr id="20" name="直線矢印コネクタ 19"/>
        <xdr:cNvCxnSpPr/>
      </xdr:nvCxnSpPr>
      <xdr:spPr>
        <a:xfrm flipV="1">
          <a:off x="2884805" y="8503920"/>
          <a:ext cx="2014220" cy="20891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xdr:col>
      <xdr:colOff>228600</xdr:colOff>
      <xdr:row>34</xdr:row>
      <xdr:rowOff>153035</xdr:rowOff>
    </xdr:from>
    <xdr:to xmlns:xdr="http://schemas.openxmlformats.org/drawingml/2006/spreadsheetDrawing">
      <xdr:col>19</xdr:col>
      <xdr:colOff>248285</xdr:colOff>
      <xdr:row>34</xdr:row>
      <xdr:rowOff>247650</xdr:rowOff>
    </xdr:to>
    <xdr:cxnSp macro="">
      <xdr:nvCxnSpPr>
        <xdr:cNvPr id="23" name="直線矢印コネクタ 22"/>
        <xdr:cNvCxnSpPr/>
      </xdr:nvCxnSpPr>
      <xdr:spPr>
        <a:xfrm flipV="1">
          <a:off x="4287520" y="8918575"/>
          <a:ext cx="764540" cy="9461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685165</xdr:colOff>
      <xdr:row>10</xdr:row>
      <xdr:rowOff>85725</xdr:rowOff>
    </xdr:from>
    <xdr:to xmlns:xdr="http://schemas.openxmlformats.org/drawingml/2006/spreadsheetDrawing">
      <xdr:col>3</xdr:col>
      <xdr:colOff>281305</xdr:colOff>
      <xdr:row>13</xdr:row>
      <xdr:rowOff>252095</xdr:rowOff>
    </xdr:to>
    <xdr:sp macro="" textlink="">
      <xdr:nvSpPr>
        <xdr:cNvPr id="3" name="矢印: 下 2"/>
        <xdr:cNvSpPr/>
      </xdr:nvSpPr>
      <xdr:spPr>
        <a:xfrm rot="10800000">
          <a:off x="1070610" y="2522220"/>
          <a:ext cx="564515" cy="995045"/>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85090</xdr:colOff>
      <xdr:row>14</xdr:row>
      <xdr:rowOff>1905</xdr:rowOff>
    </xdr:from>
    <xdr:to xmlns:xdr="http://schemas.openxmlformats.org/drawingml/2006/spreadsheetDrawing">
      <xdr:col>4</xdr:col>
      <xdr:colOff>608965</xdr:colOff>
      <xdr:row>17</xdr:row>
      <xdr:rowOff>32385</xdr:rowOff>
    </xdr:to>
    <xdr:sp macro="" textlink="">
      <xdr:nvSpPr>
        <xdr:cNvPr id="5" name="吹き出し: 四角形 4"/>
        <xdr:cNvSpPr/>
      </xdr:nvSpPr>
      <xdr:spPr>
        <a:xfrm>
          <a:off x="85090" y="3543300"/>
          <a:ext cx="2700655" cy="859155"/>
        </a:xfrm>
        <a:prstGeom prst="wedgeRectCallout">
          <a:avLst>
            <a:gd name="adj1" fmla="val -41648"/>
            <a:gd name="adj2" fmla="val -338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b="1">
              <a:solidFill>
                <a:srgbClr val="FF0000"/>
              </a:solidFill>
            </a:rPr>
            <a:t>【</a:t>
          </a:r>
          <a:r>
            <a:rPr kumimoji="1" lang="ja-JP" altLang="en-US" sz="1800" b="1">
              <a:solidFill>
                <a:srgbClr val="FF0000"/>
              </a:solidFill>
            </a:rPr>
            <a:t>構成員の氏名</a:t>
          </a:r>
          <a:r>
            <a:rPr kumimoji="1" lang="en-US" altLang="ja-JP" sz="1800" b="1">
              <a:solidFill>
                <a:srgbClr val="FF0000"/>
              </a:solidFill>
            </a:rPr>
            <a:t>】</a:t>
          </a:r>
        </a:p>
        <a:p>
          <a:pPr algn="l"/>
          <a:r>
            <a:rPr kumimoji="1" lang="en-US" altLang="ja-JP" sz="1800" b="1">
              <a:solidFill>
                <a:srgbClr val="FF0000"/>
              </a:solidFill>
            </a:rPr>
            <a:t>【</a:t>
          </a:r>
          <a:r>
            <a:rPr kumimoji="1" lang="ja-JP" altLang="en-US" sz="1800" b="1">
              <a:solidFill>
                <a:srgbClr val="FF0000"/>
              </a:solidFill>
            </a:rPr>
            <a:t>面積</a:t>
          </a:r>
          <a:r>
            <a:rPr kumimoji="1" lang="en-US" altLang="ja-JP" sz="1800" b="1">
              <a:solidFill>
                <a:srgbClr val="FF0000"/>
              </a:solidFill>
            </a:rPr>
            <a:t>】</a:t>
          </a:r>
          <a:r>
            <a:rPr kumimoji="1" lang="ja-JP" altLang="en-US" sz="1800" b="1">
              <a:solidFill>
                <a:srgbClr val="FF0000"/>
              </a:solidFill>
            </a:rPr>
            <a:t>を記入してください</a:t>
          </a:r>
          <a:endParaRPr kumimoji="1" lang="en-US" altLang="ja-JP" sz="1800" b="1">
            <a:solidFill>
              <a:srgbClr val="FF0000"/>
            </a:solidFill>
          </a:endParaRPr>
        </a:p>
      </xdr:txBody>
    </xdr:sp>
    <xdr:clientData/>
  </xdr:twoCellAnchor>
  <xdr:twoCellAnchor>
    <xdr:from xmlns:xdr="http://schemas.openxmlformats.org/drawingml/2006/spreadsheetDrawing">
      <xdr:col>5</xdr:col>
      <xdr:colOff>354965</xdr:colOff>
      <xdr:row>25</xdr:row>
      <xdr:rowOff>13970</xdr:rowOff>
    </xdr:from>
    <xdr:to xmlns:xdr="http://schemas.openxmlformats.org/drawingml/2006/spreadsheetDrawing">
      <xdr:col>6</xdr:col>
      <xdr:colOff>391160</xdr:colOff>
      <xdr:row>29</xdr:row>
      <xdr:rowOff>153035</xdr:rowOff>
    </xdr:to>
    <xdr:sp macro="" textlink="">
      <xdr:nvSpPr>
        <xdr:cNvPr id="10" name="矢印: 下 9"/>
        <xdr:cNvSpPr/>
      </xdr:nvSpPr>
      <xdr:spPr>
        <a:xfrm>
          <a:off x="3388995" y="6593840"/>
          <a:ext cx="910590" cy="1243965"/>
        </a:xfrm>
        <a:prstGeom prst="downArrow">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69850</xdr:colOff>
      <xdr:row>22</xdr:row>
      <xdr:rowOff>163830</xdr:rowOff>
    </xdr:from>
    <xdr:to xmlns:xdr="http://schemas.openxmlformats.org/drawingml/2006/spreadsheetDrawing">
      <xdr:col>8</xdr:col>
      <xdr:colOff>138430</xdr:colOff>
      <xdr:row>26</xdr:row>
      <xdr:rowOff>1270</xdr:rowOff>
    </xdr:to>
    <xdr:sp macro="" textlink="">
      <xdr:nvSpPr>
        <xdr:cNvPr id="11" name="吹き出し: 四角形 10"/>
        <xdr:cNvSpPr/>
      </xdr:nvSpPr>
      <xdr:spPr>
        <a:xfrm>
          <a:off x="2246630" y="5915025"/>
          <a:ext cx="3420110" cy="942340"/>
        </a:xfrm>
        <a:prstGeom prst="wedgeRectCallout">
          <a:avLst>
            <a:gd name="adj1" fmla="val -41648"/>
            <a:gd name="adj2" fmla="val -338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rPr>
            <a:t>合計が報告書と同じであるか</a:t>
          </a:r>
          <a:endParaRPr kumimoji="1" lang="en-US" altLang="ja-JP" sz="1800" b="1">
            <a:solidFill>
              <a:srgbClr val="FF0000"/>
            </a:solidFill>
          </a:endParaRPr>
        </a:p>
        <a:p>
          <a:pPr algn="l"/>
          <a:r>
            <a:rPr kumimoji="1" lang="ja-JP" altLang="en-US" sz="1800" b="1">
              <a:solidFill>
                <a:srgbClr val="FF0000"/>
              </a:solidFill>
            </a:rPr>
            <a:t>確認をしてください</a:t>
          </a:r>
          <a:endParaRPr kumimoji="1" lang="en-US" altLang="ja-JP" sz="1800" b="1">
            <a:solidFill>
              <a:srgbClr val="FF0000"/>
            </a:solidFill>
          </a:endParaRPr>
        </a:p>
      </xdr:txBody>
    </xdr:sp>
    <xdr:clientData/>
  </xdr:twoCellAnchor>
  <xdr:twoCellAnchor>
    <xdr:from xmlns:xdr="http://schemas.openxmlformats.org/drawingml/2006/spreadsheetDrawing">
      <xdr:col>5</xdr:col>
      <xdr:colOff>168275</xdr:colOff>
      <xdr:row>10</xdr:row>
      <xdr:rowOff>17145</xdr:rowOff>
    </xdr:from>
    <xdr:to xmlns:xdr="http://schemas.openxmlformats.org/drawingml/2006/spreadsheetDrawing">
      <xdr:col>5</xdr:col>
      <xdr:colOff>685800</xdr:colOff>
      <xdr:row>15</xdr:row>
      <xdr:rowOff>32385</xdr:rowOff>
    </xdr:to>
    <xdr:sp macro="" textlink="">
      <xdr:nvSpPr>
        <xdr:cNvPr id="12" name="矢印: 下 11"/>
        <xdr:cNvSpPr/>
      </xdr:nvSpPr>
      <xdr:spPr>
        <a:xfrm rot="10800000">
          <a:off x="3202305" y="2453640"/>
          <a:ext cx="517525" cy="1396365"/>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749935</xdr:colOff>
      <xdr:row>14</xdr:row>
      <xdr:rowOff>198120</xdr:rowOff>
    </xdr:from>
    <xdr:to xmlns:xdr="http://schemas.openxmlformats.org/drawingml/2006/spreadsheetDrawing">
      <xdr:col>8</xdr:col>
      <xdr:colOff>424815</xdr:colOff>
      <xdr:row>18</xdr:row>
      <xdr:rowOff>217805</xdr:rowOff>
    </xdr:to>
    <xdr:sp macro="" textlink="">
      <xdr:nvSpPr>
        <xdr:cNvPr id="13" name="吹き出し: 四角形 12"/>
        <xdr:cNvSpPr/>
      </xdr:nvSpPr>
      <xdr:spPr>
        <a:xfrm>
          <a:off x="2926715" y="3739515"/>
          <a:ext cx="3026410" cy="1124585"/>
        </a:xfrm>
        <a:prstGeom prst="wedgeRectCallout">
          <a:avLst>
            <a:gd name="adj1" fmla="val -41648"/>
            <a:gd name="adj2" fmla="val -338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rPr>
            <a:t>お手元の「名寄せ一覧」等で</a:t>
          </a:r>
          <a:endParaRPr kumimoji="1" lang="en-US" altLang="ja-JP" sz="1800" b="1">
            <a:solidFill>
              <a:srgbClr val="FF0000"/>
            </a:solidFill>
          </a:endParaRPr>
        </a:p>
        <a:p>
          <a:pPr algn="l"/>
          <a:r>
            <a:rPr kumimoji="1" lang="ja-JP" altLang="en-US" sz="1800" b="1">
              <a:solidFill>
                <a:srgbClr val="FF0000"/>
              </a:solidFill>
            </a:rPr>
            <a:t>確認をして記入してください</a:t>
          </a:r>
          <a:endParaRPr kumimoji="1" lang="en-US" altLang="ja-JP" sz="1800" b="1">
            <a:solidFill>
              <a:srgbClr val="FF0000"/>
            </a:solidFill>
          </a:endParaRPr>
        </a:p>
      </xdr:txBody>
    </xdr:sp>
    <xdr:clientData/>
  </xdr:twoCellAnchor>
  <xdr:twoCellAnchor>
    <xdr:from xmlns:xdr="http://schemas.openxmlformats.org/drawingml/2006/spreadsheetDrawing">
      <xdr:col>4</xdr:col>
      <xdr:colOff>207645</xdr:colOff>
      <xdr:row>33</xdr:row>
      <xdr:rowOff>1905</xdr:rowOff>
    </xdr:from>
    <xdr:to xmlns:xdr="http://schemas.openxmlformats.org/drawingml/2006/spreadsheetDrawing">
      <xdr:col>5</xdr:col>
      <xdr:colOff>336550</xdr:colOff>
      <xdr:row>34</xdr:row>
      <xdr:rowOff>86360</xdr:rowOff>
    </xdr:to>
    <xdr:sp macro="" textlink="">
      <xdr:nvSpPr>
        <xdr:cNvPr id="14" name="矢印: 下 13"/>
        <xdr:cNvSpPr/>
      </xdr:nvSpPr>
      <xdr:spPr>
        <a:xfrm rot="18764396">
          <a:off x="2384425" y="8791575"/>
          <a:ext cx="986155" cy="36068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187325</xdr:colOff>
      <xdr:row>30</xdr:row>
      <xdr:rowOff>264160</xdr:rowOff>
    </xdr:from>
    <xdr:to xmlns:xdr="http://schemas.openxmlformats.org/drawingml/2006/spreadsheetDrawing">
      <xdr:col>4</xdr:col>
      <xdr:colOff>378460</xdr:colOff>
      <xdr:row>33</xdr:row>
      <xdr:rowOff>88900</xdr:rowOff>
    </xdr:to>
    <xdr:sp macro="" textlink="">
      <xdr:nvSpPr>
        <xdr:cNvPr id="15" name="吹き出し: 四角形 14"/>
        <xdr:cNvSpPr/>
      </xdr:nvSpPr>
      <xdr:spPr>
        <a:xfrm>
          <a:off x="290195" y="8225155"/>
          <a:ext cx="2265045" cy="653415"/>
        </a:xfrm>
        <a:prstGeom prst="wedgeRectCallout">
          <a:avLst>
            <a:gd name="adj1" fmla="val -41648"/>
            <a:gd name="adj2" fmla="val -338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rPr>
            <a:t>報告書（１）①と一致</a:t>
          </a:r>
          <a:endParaRPr kumimoji="1" lang="en-US" altLang="ja-JP" sz="1800" b="1">
            <a:solidFill>
              <a:srgbClr val="FF0000"/>
            </a:solidFill>
          </a:endParaRPr>
        </a:p>
      </xdr:txBody>
    </xdr:sp>
    <xdr:clientData/>
  </xdr:twoCellAnchor>
  <xdr:twoCellAnchor>
    <xdr:from xmlns:xdr="http://schemas.openxmlformats.org/drawingml/2006/spreadsheetDrawing">
      <xdr:col>6</xdr:col>
      <xdr:colOff>346075</xdr:colOff>
      <xdr:row>32</xdr:row>
      <xdr:rowOff>248920</xdr:rowOff>
    </xdr:from>
    <xdr:to xmlns:xdr="http://schemas.openxmlformats.org/drawingml/2006/spreadsheetDrawing">
      <xdr:col>6</xdr:col>
      <xdr:colOff>706755</xdr:colOff>
      <xdr:row>35</xdr:row>
      <xdr:rowOff>0</xdr:rowOff>
    </xdr:to>
    <xdr:sp macro="" textlink="">
      <xdr:nvSpPr>
        <xdr:cNvPr id="16" name="矢印: 下 15"/>
        <xdr:cNvSpPr/>
      </xdr:nvSpPr>
      <xdr:spPr>
        <a:xfrm rot="1381509">
          <a:off x="4254500" y="8762365"/>
          <a:ext cx="360680" cy="579755"/>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633095</xdr:colOff>
      <xdr:row>30</xdr:row>
      <xdr:rowOff>163830</xdr:rowOff>
    </xdr:from>
    <xdr:to xmlns:xdr="http://schemas.openxmlformats.org/drawingml/2006/spreadsheetDrawing">
      <xdr:col>8</xdr:col>
      <xdr:colOff>239395</xdr:colOff>
      <xdr:row>33</xdr:row>
      <xdr:rowOff>95250</xdr:rowOff>
    </xdr:to>
    <xdr:sp macro="" textlink="">
      <xdr:nvSpPr>
        <xdr:cNvPr id="17" name="吹き出し: 四角形 16"/>
        <xdr:cNvSpPr/>
      </xdr:nvSpPr>
      <xdr:spPr>
        <a:xfrm>
          <a:off x="3667125" y="8124825"/>
          <a:ext cx="2100580" cy="760095"/>
        </a:xfrm>
        <a:prstGeom prst="wedgeRectCallout">
          <a:avLst>
            <a:gd name="adj1" fmla="val -41648"/>
            <a:gd name="adj2" fmla="val -338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rPr>
            <a:t>報告書（１）②③の合計と一致</a:t>
          </a:r>
          <a:endParaRPr kumimoji="1" lang="en-US" altLang="ja-JP" sz="1800" b="1">
            <a:solidFill>
              <a:srgbClr val="FF0000"/>
            </a:solidFill>
          </a:endParaRPr>
        </a:p>
      </xdr:txBody>
    </xdr:sp>
    <xdr:clientData/>
  </xdr:twoCellAnchor>
  <xdr:twoCellAnchor>
    <xdr:from xmlns:xdr="http://schemas.openxmlformats.org/drawingml/2006/spreadsheetDrawing">
      <xdr:col>6</xdr:col>
      <xdr:colOff>724535</xdr:colOff>
      <xdr:row>5</xdr:row>
      <xdr:rowOff>24130</xdr:rowOff>
    </xdr:from>
    <xdr:to xmlns:xdr="http://schemas.openxmlformats.org/drawingml/2006/spreadsheetDrawing">
      <xdr:col>7</xdr:col>
      <xdr:colOff>537845</xdr:colOff>
      <xdr:row>10</xdr:row>
      <xdr:rowOff>237490</xdr:rowOff>
    </xdr:to>
    <xdr:sp macro="" textlink="">
      <xdr:nvSpPr>
        <xdr:cNvPr id="18" name="矢印: 下 17"/>
        <xdr:cNvSpPr/>
      </xdr:nvSpPr>
      <xdr:spPr>
        <a:xfrm rot="9503173">
          <a:off x="4632960" y="1079500"/>
          <a:ext cx="695960" cy="1594485"/>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54610</xdr:colOff>
      <xdr:row>9</xdr:row>
      <xdr:rowOff>203835</xdr:rowOff>
    </xdr:from>
    <xdr:to xmlns:xdr="http://schemas.openxmlformats.org/drawingml/2006/spreadsheetDrawing">
      <xdr:col>8</xdr:col>
      <xdr:colOff>675005</xdr:colOff>
      <xdr:row>14</xdr:row>
      <xdr:rowOff>53975</xdr:rowOff>
    </xdr:to>
    <xdr:sp macro="" textlink="">
      <xdr:nvSpPr>
        <xdr:cNvPr id="19" name="吹き出し: 四角形 18"/>
        <xdr:cNvSpPr/>
      </xdr:nvSpPr>
      <xdr:spPr>
        <a:xfrm>
          <a:off x="3963035" y="2364105"/>
          <a:ext cx="2240280" cy="1231265"/>
        </a:xfrm>
        <a:prstGeom prst="wedgeRectCallout">
          <a:avLst>
            <a:gd name="adj1" fmla="val -41648"/>
            <a:gd name="adj2" fmla="val -338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u="sng">
              <a:solidFill>
                <a:srgbClr val="FF0000"/>
              </a:solidFill>
            </a:rPr>
            <a:t>共同取組分と加算分の収入合計を記入</a:t>
          </a:r>
          <a:endParaRPr kumimoji="1" lang="en-US" altLang="ja-JP" sz="1800" b="1" u="sng">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10</xdr:col>
      <xdr:colOff>87630</xdr:colOff>
      <xdr:row>6</xdr:row>
      <xdr:rowOff>87630</xdr:rowOff>
    </xdr:from>
    <xdr:to xmlns:xdr="http://schemas.openxmlformats.org/drawingml/2006/spreadsheetDrawing">
      <xdr:col>15</xdr:col>
      <xdr:colOff>125730</xdr:colOff>
      <xdr:row>8</xdr:row>
      <xdr:rowOff>163830</xdr:rowOff>
    </xdr:to>
    <xdr:sp macro="" textlink="">
      <xdr:nvSpPr>
        <xdr:cNvPr id="3" name="矢印: 下 2"/>
        <xdr:cNvSpPr/>
      </xdr:nvSpPr>
      <xdr:spPr>
        <a:xfrm rot="5400000">
          <a:off x="6344285" y="1529715"/>
          <a:ext cx="936625" cy="64770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5715</xdr:colOff>
      <xdr:row>4</xdr:row>
      <xdr:rowOff>111125</xdr:rowOff>
    </xdr:from>
    <xdr:to xmlns:xdr="http://schemas.openxmlformats.org/drawingml/2006/spreadsheetDrawing">
      <xdr:col>39</xdr:col>
      <xdr:colOff>81915</xdr:colOff>
      <xdr:row>11</xdr:row>
      <xdr:rowOff>225425</xdr:rowOff>
    </xdr:to>
    <xdr:sp macro="" textlink="">
      <xdr:nvSpPr>
        <xdr:cNvPr id="2" name="吹き出し: 四角形 1"/>
        <xdr:cNvSpPr/>
      </xdr:nvSpPr>
      <xdr:spPr>
        <a:xfrm>
          <a:off x="6981190" y="981710"/>
          <a:ext cx="4568825" cy="2114550"/>
        </a:xfrm>
        <a:prstGeom prst="wedgeRectCallout">
          <a:avLst>
            <a:gd name="adj1" fmla="val -41648"/>
            <a:gd name="adj2" fmla="val -338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u="sng">
              <a:solidFill>
                <a:srgbClr val="FF0000"/>
              </a:solidFill>
            </a:rPr>
            <a:t>【</a:t>
          </a:r>
          <a:r>
            <a:rPr kumimoji="1" lang="ja-JP" altLang="en-US" sz="1800" u="sng">
              <a:solidFill>
                <a:srgbClr val="FF0000"/>
              </a:solidFill>
            </a:rPr>
            <a:t>注意！！</a:t>
          </a:r>
          <a:r>
            <a:rPr kumimoji="1" lang="en-US" altLang="ja-JP" sz="1800" u="sng">
              <a:solidFill>
                <a:srgbClr val="FF0000"/>
              </a:solidFill>
            </a:rPr>
            <a:t>】</a:t>
          </a:r>
          <a:r>
            <a:rPr kumimoji="1" lang="ja-JP" altLang="en-US" sz="1800" u="sng">
              <a:solidFill>
                <a:srgbClr val="FF0000"/>
              </a:solidFill>
            </a:rPr>
            <a:t>必ず電卓で手計算してください！</a:t>
          </a:r>
          <a:endParaRPr kumimoji="1" lang="en-US" altLang="ja-JP" sz="1800" u="sng">
            <a:solidFill>
              <a:srgbClr val="FF0000"/>
            </a:solidFill>
          </a:endParaRPr>
        </a:p>
        <a:p>
          <a:pPr algn="l"/>
          <a:r>
            <a:rPr kumimoji="1" lang="ja-JP" altLang="en-US" sz="1400">
              <a:solidFill>
                <a:srgbClr val="FF0000"/>
              </a:solidFill>
            </a:rPr>
            <a:t>合計の数字が合っていても小数点以下の端数により、１円単位でずれることがあります。（特に支出額）</a:t>
          </a:r>
          <a:endParaRPr kumimoji="1" lang="en-US" altLang="ja-JP" sz="1400">
            <a:solidFill>
              <a:srgbClr val="FF0000"/>
            </a:solidFill>
          </a:endParaRPr>
        </a:p>
        <a:p>
          <a:pPr algn="l"/>
          <a:r>
            <a:rPr kumimoji="1" lang="ja-JP" altLang="en-US" sz="1400">
              <a:solidFill>
                <a:srgbClr val="FF0000"/>
              </a:solidFill>
            </a:rPr>
            <a:t>他の書類に影響がありますので、必ず電卓を用いて確認をしてください。</a:t>
          </a:r>
          <a:endParaRPr kumimoji="1" lang="en-US" altLang="ja-JP" sz="1400">
            <a:solidFill>
              <a:srgbClr val="FF0000"/>
            </a:solidFill>
          </a:endParaRPr>
        </a:p>
        <a:p>
          <a:pPr algn="l"/>
          <a:r>
            <a:rPr kumimoji="1" lang="ja-JP" altLang="en-US" sz="1400">
              <a:solidFill>
                <a:srgbClr val="FF0000"/>
              </a:solidFill>
            </a:rPr>
            <a:t>調整する際は、直接打ち込んでください。</a:t>
          </a:r>
          <a:endParaRPr kumimoji="1" lang="en-US" altLang="ja-JP" sz="14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6</xdr:col>
      <xdr:colOff>219710</xdr:colOff>
      <xdr:row>10</xdr:row>
      <xdr:rowOff>116840</xdr:rowOff>
    </xdr:from>
    <xdr:to xmlns:xdr="http://schemas.openxmlformats.org/drawingml/2006/spreadsheetDrawing">
      <xdr:col>6</xdr:col>
      <xdr:colOff>859790</xdr:colOff>
      <xdr:row>14</xdr:row>
      <xdr:rowOff>283210</xdr:rowOff>
    </xdr:to>
    <xdr:sp macro="" textlink="">
      <xdr:nvSpPr>
        <xdr:cNvPr id="6" name="矢印: 下 5"/>
        <xdr:cNvSpPr/>
      </xdr:nvSpPr>
      <xdr:spPr>
        <a:xfrm rot="10800000">
          <a:off x="3801745" y="2701925"/>
          <a:ext cx="640080" cy="130937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0</xdr:colOff>
      <xdr:row>5</xdr:row>
      <xdr:rowOff>21590</xdr:rowOff>
    </xdr:from>
    <xdr:to xmlns:xdr="http://schemas.openxmlformats.org/drawingml/2006/spreadsheetDrawing">
      <xdr:col>6</xdr:col>
      <xdr:colOff>941070</xdr:colOff>
      <xdr:row>10</xdr:row>
      <xdr:rowOff>60325</xdr:rowOff>
    </xdr:to>
    <xdr:sp macro="" textlink="">
      <xdr:nvSpPr>
        <xdr:cNvPr id="2" name="四角形: 角を丸くする 1"/>
        <xdr:cNvSpPr/>
      </xdr:nvSpPr>
      <xdr:spPr>
        <a:xfrm>
          <a:off x="3582035" y="1177925"/>
          <a:ext cx="941070" cy="146748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179705</xdr:colOff>
      <xdr:row>31</xdr:row>
      <xdr:rowOff>83185</xdr:rowOff>
    </xdr:from>
    <xdr:to xmlns:xdr="http://schemas.openxmlformats.org/drawingml/2006/spreadsheetDrawing">
      <xdr:col>6</xdr:col>
      <xdr:colOff>704850</xdr:colOff>
      <xdr:row>34</xdr:row>
      <xdr:rowOff>269875</xdr:rowOff>
    </xdr:to>
    <xdr:sp macro="" textlink="">
      <xdr:nvSpPr>
        <xdr:cNvPr id="7" name="矢印: 下 6"/>
        <xdr:cNvSpPr/>
      </xdr:nvSpPr>
      <xdr:spPr>
        <a:xfrm>
          <a:off x="3761740" y="8669020"/>
          <a:ext cx="525145" cy="104394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109855</xdr:colOff>
      <xdr:row>28</xdr:row>
      <xdr:rowOff>273685</xdr:rowOff>
    </xdr:from>
    <xdr:to xmlns:xdr="http://schemas.openxmlformats.org/drawingml/2006/spreadsheetDrawing">
      <xdr:col>8</xdr:col>
      <xdr:colOff>650875</xdr:colOff>
      <xdr:row>31</xdr:row>
      <xdr:rowOff>92075</xdr:rowOff>
    </xdr:to>
    <xdr:sp macro="" textlink="">
      <xdr:nvSpPr>
        <xdr:cNvPr id="8" name="吹き出し: 四角形 7"/>
        <xdr:cNvSpPr/>
      </xdr:nvSpPr>
      <xdr:spPr>
        <a:xfrm>
          <a:off x="3691890" y="8002270"/>
          <a:ext cx="2443480" cy="675640"/>
        </a:xfrm>
        <a:prstGeom prst="wedgeRectCallout">
          <a:avLst>
            <a:gd name="adj1" fmla="val -41648"/>
            <a:gd name="adj2" fmla="val -338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rPr>
            <a:t>報告書（２）⑬と一致</a:t>
          </a:r>
          <a:endParaRPr kumimoji="1" lang="en-US" altLang="ja-JP" sz="1800" b="1">
            <a:solidFill>
              <a:srgbClr val="FF0000"/>
            </a:solidFill>
          </a:endParaRPr>
        </a:p>
      </xdr:txBody>
    </xdr:sp>
    <xdr:clientData/>
  </xdr:twoCellAnchor>
  <xdr:twoCellAnchor>
    <xdr:from xmlns:xdr="http://schemas.openxmlformats.org/drawingml/2006/spreadsheetDrawing">
      <xdr:col>1</xdr:col>
      <xdr:colOff>74930</xdr:colOff>
      <xdr:row>14</xdr:row>
      <xdr:rowOff>27940</xdr:rowOff>
    </xdr:from>
    <xdr:to xmlns:xdr="http://schemas.openxmlformats.org/drawingml/2006/spreadsheetDrawing">
      <xdr:col>8</xdr:col>
      <xdr:colOff>782320</xdr:colOff>
      <xdr:row>20</xdr:row>
      <xdr:rowOff>280035</xdr:rowOff>
    </xdr:to>
    <xdr:sp macro="" textlink="">
      <xdr:nvSpPr>
        <xdr:cNvPr id="9" name="吹き出し: 四角形 8"/>
        <xdr:cNvSpPr/>
      </xdr:nvSpPr>
      <xdr:spPr>
        <a:xfrm>
          <a:off x="391795" y="3756025"/>
          <a:ext cx="5875020" cy="1966595"/>
        </a:xfrm>
        <a:prstGeom prst="wedgeRectCallout">
          <a:avLst>
            <a:gd name="adj1" fmla="val -41648"/>
            <a:gd name="adj2" fmla="val -338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u="sng">
              <a:solidFill>
                <a:srgbClr val="FF0000"/>
              </a:solidFill>
            </a:rPr>
            <a:t>【</a:t>
          </a:r>
          <a:r>
            <a:rPr kumimoji="1" lang="ja-JP" altLang="en-US" sz="2200" b="1" u="sng">
              <a:solidFill>
                <a:srgbClr val="FF0000"/>
              </a:solidFill>
            </a:rPr>
            <a:t>注意！！</a:t>
          </a:r>
          <a:r>
            <a:rPr kumimoji="1" lang="en-US" altLang="ja-JP" sz="2200" b="1" u="sng">
              <a:solidFill>
                <a:srgbClr val="FF0000"/>
              </a:solidFill>
            </a:rPr>
            <a:t>】</a:t>
          </a:r>
          <a:r>
            <a:rPr kumimoji="1" lang="ja-JP" altLang="en-US" sz="2200" b="1" u="sng">
              <a:solidFill>
                <a:srgbClr val="FF0000"/>
              </a:solidFill>
            </a:rPr>
            <a:t>必ず電卓で手計算してください！</a:t>
          </a:r>
          <a:endParaRPr kumimoji="1" lang="en-US" altLang="ja-JP" sz="2200" b="1" u="sng">
            <a:solidFill>
              <a:srgbClr val="FF0000"/>
            </a:solidFill>
          </a:endParaRPr>
        </a:p>
        <a:p>
          <a:pPr algn="l"/>
          <a:r>
            <a:rPr kumimoji="1" lang="ja-JP" altLang="en-US" sz="1600" b="0" u="none">
              <a:solidFill>
                <a:srgbClr val="FF0000"/>
              </a:solidFill>
            </a:rPr>
            <a:t>エクセル等で自動計算した場合、</a:t>
          </a:r>
          <a:r>
            <a:rPr kumimoji="1" lang="ja-JP" altLang="en-US" sz="1600">
              <a:solidFill>
                <a:srgbClr val="FF0000"/>
              </a:solidFill>
            </a:rPr>
            <a:t>合計の数字が合っていても小数点以下の端数により、</a:t>
          </a:r>
          <a:r>
            <a:rPr kumimoji="1" lang="ja-JP" altLang="en-US" sz="1600" b="1" u="sng">
              <a:solidFill>
                <a:srgbClr val="FF0000"/>
              </a:solidFill>
            </a:rPr>
            <a:t>１円単位でずれることがあります。</a:t>
          </a:r>
          <a:r>
            <a:rPr kumimoji="1" lang="ja-JP" altLang="en-US" sz="1600">
              <a:solidFill>
                <a:srgbClr val="FF0000"/>
              </a:solidFill>
            </a:rPr>
            <a:t>他の書類にも影響がありますので、</a:t>
          </a:r>
          <a:r>
            <a:rPr kumimoji="1" lang="ja-JP" altLang="en-US" sz="1600" b="1">
              <a:solidFill>
                <a:srgbClr val="FF0000"/>
              </a:solidFill>
            </a:rPr>
            <a:t>必ず電卓を用いて確認をしてください。</a:t>
          </a:r>
          <a:endParaRPr kumimoji="1" lang="en-US" altLang="ja-JP" sz="1600" b="1">
            <a:solidFill>
              <a:srgbClr val="FF0000"/>
            </a:solidFill>
          </a:endParaRPr>
        </a:p>
        <a:p>
          <a:pPr marL="0" marR="0" lvl="0" indent="0" algn="l" defTabSz="914400" eaLnBrk="1" fontAlgn="auto" latinLnBrk="0" hangingPunct="1">
            <a:lnSpc>
              <a:spcPct val="100000"/>
            </a:lnSpc>
            <a:spcBef>
              <a:spcPts val="0"/>
            </a:spcBef>
            <a:spcAft>
              <a:spcPts val="0"/>
            </a:spcAft>
            <a:defRPr/>
          </a:pPr>
          <a:r>
            <a:rPr kumimoji="1" lang="ja-JP" altLang="ja-JP" sz="1600" b="1" u="sng">
              <a:solidFill>
                <a:srgbClr val="FF0000"/>
              </a:solidFill>
              <a:effectLst/>
              <a:latin typeface="+mn-lt"/>
              <a:ea typeface="+mn-ea"/>
              <a:cs typeface="+mn-cs"/>
            </a:rPr>
            <a:t>調整する際は、直接</a:t>
          </a:r>
          <a:r>
            <a:rPr kumimoji="1" lang="ja-JP" altLang="en-US" sz="1600" b="1" u="sng">
              <a:solidFill>
                <a:srgbClr val="FF0000"/>
              </a:solidFill>
              <a:effectLst/>
              <a:latin typeface="+mn-lt"/>
              <a:ea typeface="+mn-ea"/>
              <a:cs typeface="+mn-cs"/>
            </a:rPr>
            <a:t>手打ち</a:t>
          </a:r>
          <a:r>
            <a:rPr kumimoji="1" lang="ja-JP" altLang="ja-JP" sz="1600" b="1" u="sng">
              <a:solidFill>
                <a:srgbClr val="FF0000"/>
              </a:solidFill>
              <a:effectLst/>
              <a:latin typeface="+mn-lt"/>
              <a:ea typeface="+mn-ea"/>
              <a:cs typeface="+mn-cs"/>
            </a:rPr>
            <a:t>入力してください。</a:t>
          </a:r>
          <a:endParaRPr lang="ja-JP" altLang="ja-JP" sz="2400">
            <a:solidFill>
              <a:srgbClr val="FF0000"/>
            </a:solidFill>
            <a:effectLst/>
          </a:endParaRPr>
        </a:p>
        <a:p>
          <a:pPr algn="l"/>
          <a:endParaRPr kumimoji="1" lang="en-US" altLang="ja-JP" sz="1600" b="1">
            <a:solidFill>
              <a:srgbClr val="FF0000"/>
            </a:solidFill>
          </a:endParaRPr>
        </a:p>
      </xdr:txBody>
    </xdr:sp>
    <xdr:clientData/>
  </xdr:twoCellAnchor>
  <xdr:twoCellAnchor>
    <xdr:from xmlns:xdr="http://schemas.openxmlformats.org/drawingml/2006/spreadsheetDrawing">
      <xdr:col>4</xdr:col>
      <xdr:colOff>828675</xdr:colOff>
      <xdr:row>4</xdr:row>
      <xdr:rowOff>240030</xdr:rowOff>
    </xdr:from>
    <xdr:to xmlns:xdr="http://schemas.openxmlformats.org/drawingml/2006/spreadsheetDrawing">
      <xdr:col>5</xdr:col>
      <xdr:colOff>543560</xdr:colOff>
      <xdr:row>10</xdr:row>
      <xdr:rowOff>116840</xdr:rowOff>
    </xdr:to>
    <xdr:sp macro="" textlink="">
      <xdr:nvSpPr>
        <xdr:cNvPr id="10" name="矢印: 下 9"/>
        <xdr:cNvSpPr/>
      </xdr:nvSpPr>
      <xdr:spPr>
        <a:xfrm rot="12108766">
          <a:off x="2542540" y="1110615"/>
          <a:ext cx="700405" cy="159131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217805</xdr:colOff>
      <xdr:row>9</xdr:row>
      <xdr:rowOff>102870</xdr:rowOff>
    </xdr:from>
    <xdr:to xmlns:xdr="http://schemas.openxmlformats.org/drawingml/2006/spreadsheetDrawing">
      <xdr:col>5</xdr:col>
      <xdr:colOff>131445</xdr:colOff>
      <xdr:row>13</xdr:row>
      <xdr:rowOff>183515</xdr:rowOff>
    </xdr:to>
    <xdr:sp macro="" textlink="">
      <xdr:nvSpPr>
        <xdr:cNvPr id="11" name="吹き出し: 四角形 10"/>
        <xdr:cNvSpPr/>
      </xdr:nvSpPr>
      <xdr:spPr>
        <a:xfrm>
          <a:off x="217805" y="2402205"/>
          <a:ext cx="2613025" cy="1223645"/>
        </a:xfrm>
        <a:prstGeom prst="wedgeRectCallout">
          <a:avLst>
            <a:gd name="adj1" fmla="val -41648"/>
            <a:gd name="adj2" fmla="val -338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u="sng">
              <a:solidFill>
                <a:srgbClr val="FF0000"/>
              </a:solidFill>
            </a:rPr>
            <a:t>共同取組分と加算分の</a:t>
          </a:r>
          <a:endParaRPr kumimoji="1" lang="en-US" altLang="ja-JP" sz="1800" b="1" u="sng">
            <a:solidFill>
              <a:srgbClr val="FF0000"/>
            </a:solidFill>
          </a:endParaRPr>
        </a:p>
        <a:p>
          <a:pPr algn="l"/>
          <a:r>
            <a:rPr kumimoji="1" lang="ja-JP" altLang="en-US" sz="1800" b="1" u="sng">
              <a:solidFill>
                <a:srgbClr val="FF0000"/>
              </a:solidFill>
            </a:rPr>
            <a:t>合計の収入・支出を記載</a:t>
          </a:r>
          <a:endParaRPr kumimoji="1" lang="en-US" altLang="ja-JP" sz="1800" b="1" u="sng">
            <a:solidFill>
              <a:srgbClr val="FF0000"/>
            </a:solidFill>
          </a:endParaRPr>
        </a:p>
      </xdr:txBody>
    </xdr:sp>
    <xdr:clientData/>
  </xdr:twoCellAnchor>
  <xdr:twoCellAnchor>
    <xdr:from xmlns:xdr="http://schemas.openxmlformats.org/drawingml/2006/spreadsheetDrawing">
      <xdr:col>4</xdr:col>
      <xdr:colOff>958850</xdr:colOff>
      <xdr:row>2</xdr:row>
      <xdr:rowOff>154305</xdr:rowOff>
    </xdr:from>
    <xdr:to xmlns:xdr="http://schemas.openxmlformats.org/drawingml/2006/spreadsheetDrawing">
      <xdr:col>6</xdr:col>
      <xdr:colOff>951230</xdr:colOff>
      <xdr:row>4</xdr:row>
      <xdr:rowOff>272415</xdr:rowOff>
    </xdr:to>
    <xdr:sp macro="" textlink="">
      <xdr:nvSpPr>
        <xdr:cNvPr id="12" name="四角形: 角を丸くする 11"/>
        <xdr:cNvSpPr/>
      </xdr:nvSpPr>
      <xdr:spPr>
        <a:xfrm>
          <a:off x="2672715" y="556260"/>
          <a:ext cx="1860550" cy="58674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8</xdr:col>
      <xdr:colOff>216535</xdr:colOff>
      <xdr:row>8</xdr:row>
      <xdr:rowOff>212725</xdr:rowOff>
    </xdr:from>
    <xdr:to xmlns:xdr="http://schemas.openxmlformats.org/drawingml/2006/spreadsheetDrawing">
      <xdr:col>11</xdr:col>
      <xdr:colOff>264160</xdr:colOff>
      <xdr:row>12</xdr:row>
      <xdr:rowOff>15875</xdr:rowOff>
    </xdr:to>
    <xdr:sp macro="" textlink="">
      <xdr:nvSpPr>
        <xdr:cNvPr id="2" name="角丸四角形吹き出し 5"/>
        <xdr:cNvSpPr/>
      </xdr:nvSpPr>
      <xdr:spPr>
        <a:xfrm>
          <a:off x="5916295" y="1993900"/>
          <a:ext cx="2644140" cy="946150"/>
        </a:xfrm>
        <a:prstGeom prst="wedgeRoundRectCallout">
          <a:avLst>
            <a:gd name="adj1" fmla="val -53430"/>
            <a:gd name="adj2" fmla="val -162283"/>
            <a:gd name="adj3" fmla="val 16667"/>
          </a:avLst>
        </a:prstGeom>
        <a:solidFill>
          <a:schemeClr val="bg1"/>
        </a:solidFill>
        <a:ln>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a:solidFill>
                <a:srgbClr val="FF0000"/>
              </a:solidFill>
            </a:rPr>
            <a:t>役員報酬や日当等個人で受け取った収入となるものを記入してください。</a:t>
          </a:r>
          <a:endParaRPr kumimoji="1" lang="en-US" altLang="ja-JP" sz="1100">
            <a:solidFill>
              <a:srgbClr val="FF0000"/>
            </a:solidFill>
          </a:endParaRPr>
        </a:p>
        <a:p>
          <a:pPr algn="l"/>
          <a:r>
            <a:rPr kumimoji="1" lang="ja-JP" altLang="en-US" sz="1100">
              <a:solidFill>
                <a:srgbClr val="FF0000"/>
              </a:solidFill>
            </a:rPr>
            <a:t>項目名は例です。協定で分かる名称で可。また、まとめて記載しても、日付ごとでも可。</a:t>
          </a:r>
        </a:p>
      </xdr:txBody>
    </xdr:sp>
    <xdr:clientData/>
  </xdr:twoCellAnchor>
  <xdr:twoCellAnchor>
    <xdr:from xmlns:xdr="http://schemas.openxmlformats.org/drawingml/2006/spreadsheetDrawing">
      <xdr:col>14</xdr:col>
      <xdr:colOff>23495</xdr:colOff>
      <xdr:row>18</xdr:row>
      <xdr:rowOff>73025</xdr:rowOff>
    </xdr:from>
    <xdr:to xmlns:xdr="http://schemas.openxmlformats.org/drawingml/2006/spreadsheetDrawing">
      <xdr:col>18</xdr:col>
      <xdr:colOff>845185</xdr:colOff>
      <xdr:row>21</xdr:row>
      <xdr:rowOff>156845</xdr:rowOff>
    </xdr:to>
    <xdr:sp macro="" textlink="">
      <xdr:nvSpPr>
        <xdr:cNvPr id="3" name="角丸四角形吹き出し 5"/>
        <xdr:cNvSpPr/>
      </xdr:nvSpPr>
      <xdr:spPr>
        <a:xfrm>
          <a:off x="10916285" y="4711700"/>
          <a:ext cx="2637790" cy="941070"/>
        </a:xfrm>
        <a:prstGeom prst="wedgeRoundRectCallout">
          <a:avLst>
            <a:gd name="adj1" fmla="val 29931"/>
            <a:gd name="adj2" fmla="val -282643"/>
            <a:gd name="adj3" fmla="val 16667"/>
          </a:avLst>
        </a:prstGeom>
        <a:solidFill>
          <a:schemeClr val="bg1"/>
        </a:solidFill>
        <a:ln>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a:solidFill>
                <a:srgbClr val="FF0000"/>
              </a:solidFill>
            </a:rPr>
            <a:t>個人の申告額となります。</a:t>
          </a:r>
          <a:endParaRPr kumimoji="1" lang="en-US" altLang="ja-JP" sz="1100">
            <a:solidFill>
              <a:srgbClr val="FF0000"/>
            </a:solidFill>
          </a:endParaRPr>
        </a:p>
        <a:p>
          <a:pPr algn="l"/>
          <a:r>
            <a:rPr kumimoji="1" lang="ja-JP" altLang="en-US" sz="1100">
              <a:solidFill>
                <a:srgbClr val="FF0000"/>
              </a:solidFill>
            </a:rPr>
            <a:t>（合計</a:t>
          </a:r>
          <a:r>
            <a:rPr kumimoji="1" lang="en-US" altLang="ja-JP" sz="1100">
              <a:solidFill>
                <a:srgbClr val="FF0000"/>
              </a:solidFill>
            </a:rPr>
            <a:t>―</a:t>
          </a:r>
          <a:r>
            <a:rPr kumimoji="1" lang="ja-JP" altLang="en-US" sz="1100">
              <a:solidFill>
                <a:srgbClr val="FF0000"/>
              </a:solidFill>
            </a:rPr>
            <a:t>支出額）</a:t>
          </a:r>
          <a:endParaRPr kumimoji="1" lang="en-US" altLang="ja-JP" sz="1100">
            <a:solidFill>
              <a:srgbClr val="FF0000"/>
            </a:solidFill>
          </a:endParaRPr>
        </a:p>
        <a:p>
          <a:pPr algn="l"/>
          <a:r>
            <a:rPr kumimoji="1" lang="ja-JP" altLang="en-US" sz="1100">
              <a:solidFill>
                <a:srgbClr val="FF0000"/>
              </a:solidFill>
            </a:rPr>
            <a:t>確定申告の際に、申告する必要があります。</a:t>
          </a:r>
          <a:endParaRPr kumimoji="1" lang="en-US" altLang="ja-JP" sz="1100">
            <a:solidFill>
              <a:srgbClr val="FF0000"/>
            </a:solidFill>
          </a:endParaRPr>
        </a:p>
      </xdr:txBody>
    </xdr:sp>
    <xdr:clientData/>
  </xdr:twoCellAnchor>
  <xdr:twoCellAnchor>
    <xdr:from xmlns:xdr="http://schemas.openxmlformats.org/drawingml/2006/spreadsheetDrawing">
      <xdr:col>12</xdr:col>
      <xdr:colOff>751205</xdr:colOff>
      <xdr:row>12</xdr:row>
      <xdr:rowOff>97790</xdr:rowOff>
    </xdr:from>
    <xdr:to xmlns:xdr="http://schemas.openxmlformats.org/drawingml/2006/spreadsheetDrawing">
      <xdr:col>16</xdr:col>
      <xdr:colOff>293370</xdr:colOff>
      <xdr:row>15</xdr:row>
      <xdr:rowOff>178435</xdr:rowOff>
    </xdr:to>
    <xdr:sp macro="" textlink="">
      <xdr:nvSpPr>
        <xdr:cNvPr id="4" name="角丸四角形吹き出し 5"/>
        <xdr:cNvSpPr/>
      </xdr:nvSpPr>
      <xdr:spPr>
        <a:xfrm>
          <a:off x="9912985" y="3021965"/>
          <a:ext cx="2181225" cy="937895"/>
        </a:xfrm>
        <a:prstGeom prst="wedgeRoundRectCallout">
          <a:avLst>
            <a:gd name="adj1" fmla="val 58619"/>
            <a:gd name="adj2" fmla="val -257256"/>
            <a:gd name="adj3" fmla="val 16667"/>
          </a:avLst>
        </a:prstGeom>
        <a:solidFill>
          <a:schemeClr val="bg1"/>
        </a:solidFill>
        <a:ln>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a:solidFill>
                <a:srgbClr val="FF0000"/>
              </a:solidFill>
            </a:rPr>
            <a:t>第４期分からの支出がある場合は</a:t>
          </a:r>
          <a:endParaRPr kumimoji="1" lang="en-US" altLang="ja-JP" sz="1100">
            <a:solidFill>
              <a:srgbClr val="FF0000"/>
            </a:solidFill>
          </a:endParaRPr>
        </a:p>
        <a:p>
          <a:pPr algn="l"/>
          <a:r>
            <a:rPr kumimoji="1" lang="ja-JP" altLang="en-US" sz="1100">
              <a:solidFill>
                <a:srgbClr val="FF0000"/>
              </a:solidFill>
            </a:rPr>
            <a:t>こちらに記入してください。</a:t>
          </a:r>
        </a:p>
      </xdr:txBody>
    </xdr:sp>
    <xdr:clientData/>
  </xdr:twoCellAnchor>
  <xdr:twoCellAnchor>
    <xdr:from xmlns:xdr="http://schemas.openxmlformats.org/drawingml/2006/spreadsheetDrawing">
      <xdr:col>4</xdr:col>
      <xdr:colOff>696595</xdr:colOff>
      <xdr:row>12</xdr:row>
      <xdr:rowOff>120015</xdr:rowOff>
    </xdr:from>
    <xdr:to xmlns:xdr="http://schemas.openxmlformats.org/drawingml/2006/spreadsheetDrawing">
      <xdr:col>6</xdr:col>
      <xdr:colOff>544195</xdr:colOff>
      <xdr:row>14</xdr:row>
      <xdr:rowOff>76200</xdr:rowOff>
    </xdr:to>
    <xdr:sp macro="" textlink="">
      <xdr:nvSpPr>
        <xdr:cNvPr id="6" name="角丸四角形吹き出し 5"/>
        <xdr:cNvSpPr/>
      </xdr:nvSpPr>
      <xdr:spPr>
        <a:xfrm>
          <a:off x="2847975" y="3044190"/>
          <a:ext cx="1664970" cy="527685"/>
        </a:xfrm>
        <a:prstGeom prst="wedgeRoundRectCallout">
          <a:avLst>
            <a:gd name="adj1" fmla="val -48520"/>
            <a:gd name="adj2" fmla="val -141304"/>
            <a:gd name="adj3" fmla="val 16667"/>
          </a:avLst>
        </a:prstGeom>
        <a:solidFill>
          <a:schemeClr val="bg1"/>
        </a:solidFill>
        <a:ln>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1100">
              <a:solidFill>
                <a:srgbClr val="FF0000"/>
              </a:solidFill>
            </a:rPr>
            <a:t>細目書の収入額と一致</a:t>
          </a:r>
        </a:p>
      </xdr:txBody>
    </xdr:sp>
    <xdr:clientData/>
  </xdr:twoCellAnchor>
  <xdr:twoCellAnchor>
    <xdr:from xmlns:xdr="http://schemas.openxmlformats.org/drawingml/2006/spreadsheetDrawing">
      <xdr:col>13</xdr:col>
      <xdr:colOff>610235</xdr:colOff>
      <xdr:row>30</xdr:row>
      <xdr:rowOff>260985</xdr:rowOff>
    </xdr:from>
    <xdr:to xmlns:xdr="http://schemas.openxmlformats.org/drawingml/2006/spreadsheetDrawing">
      <xdr:col>16</xdr:col>
      <xdr:colOff>260985</xdr:colOff>
      <xdr:row>32</xdr:row>
      <xdr:rowOff>217170</xdr:rowOff>
    </xdr:to>
    <xdr:sp macro="" textlink="">
      <xdr:nvSpPr>
        <xdr:cNvPr id="7" name="角丸四角形吹き出し 5"/>
        <xdr:cNvSpPr/>
      </xdr:nvSpPr>
      <xdr:spPr>
        <a:xfrm>
          <a:off x="10637520" y="8328660"/>
          <a:ext cx="1424305" cy="527685"/>
        </a:xfrm>
        <a:prstGeom prst="wedgeRoundRectCallout">
          <a:avLst>
            <a:gd name="adj1" fmla="val 9716"/>
            <a:gd name="adj2" fmla="val 167029"/>
            <a:gd name="adj3" fmla="val 16667"/>
          </a:avLst>
        </a:prstGeom>
        <a:solidFill>
          <a:schemeClr val="bg1"/>
        </a:solidFill>
        <a:ln>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1100">
              <a:solidFill>
                <a:srgbClr val="FF0000"/>
              </a:solidFill>
            </a:rPr>
            <a:t>報告書（</a:t>
          </a:r>
          <a:r>
            <a:rPr kumimoji="1" lang="en-US" altLang="ja-JP" sz="1100">
              <a:solidFill>
                <a:srgbClr val="FF0000"/>
              </a:solidFill>
            </a:rPr>
            <a:t>2</a:t>
          </a:r>
          <a:r>
            <a:rPr kumimoji="1" lang="ja-JP" altLang="en-US" sz="1100">
              <a:solidFill>
                <a:srgbClr val="FF0000"/>
              </a:solidFill>
            </a:rPr>
            <a:t>）⑬と一致</a:t>
          </a:r>
          <a:endParaRPr kumimoji="1" lang="ja-JP" altLang="en-US" sz="1100">
            <a:solidFill>
              <a:srgbClr val="FF0000"/>
            </a:solidFill>
          </a:endParaRPr>
        </a:p>
      </xdr:txBody>
    </xdr:sp>
    <xdr:clientData/>
  </xdr:twoCellAnchor>
  <xdr:twoCellAnchor>
    <xdr:from xmlns:xdr="http://schemas.openxmlformats.org/drawingml/2006/spreadsheetDrawing">
      <xdr:col>5</xdr:col>
      <xdr:colOff>457200</xdr:colOff>
      <xdr:row>31</xdr:row>
      <xdr:rowOff>64770</xdr:rowOff>
    </xdr:from>
    <xdr:to xmlns:xdr="http://schemas.openxmlformats.org/drawingml/2006/spreadsheetDrawing">
      <xdr:col>7</xdr:col>
      <xdr:colOff>22225</xdr:colOff>
      <xdr:row>33</xdr:row>
      <xdr:rowOff>21590</xdr:rowOff>
    </xdr:to>
    <xdr:sp macro="" textlink="">
      <xdr:nvSpPr>
        <xdr:cNvPr id="8" name="角丸四角形吹き出し 5"/>
        <xdr:cNvSpPr/>
      </xdr:nvSpPr>
      <xdr:spPr>
        <a:xfrm>
          <a:off x="3482975" y="8418195"/>
          <a:ext cx="1373505" cy="528320"/>
        </a:xfrm>
        <a:prstGeom prst="wedgeRoundRectCallout">
          <a:avLst>
            <a:gd name="adj1" fmla="val -49339"/>
            <a:gd name="adj2" fmla="val 150362"/>
            <a:gd name="adj3" fmla="val 16667"/>
          </a:avLst>
        </a:prstGeom>
        <a:solidFill>
          <a:schemeClr val="bg1"/>
        </a:solidFill>
        <a:ln>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1100">
              <a:solidFill>
                <a:srgbClr val="FF0000"/>
              </a:solidFill>
            </a:rPr>
            <a:t>報告書（</a:t>
          </a:r>
          <a:r>
            <a:rPr kumimoji="1" lang="en-US" altLang="ja-JP" sz="1100">
              <a:solidFill>
                <a:srgbClr val="FF0000"/>
              </a:solidFill>
            </a:rPr>
            <a:t>1</a:t>
          </a:r>
          <a:r>
            <a:rPr kumimoji="1" lang="ja-JP" altLang="en-US" sz="1100">
              <a:solidFill>
                <a:srgbClr val="FF0000"/>
              </a:solidFill>
            </a:rPr>
            <a:t>）②③の</a:t>
          </a:r>
          <a:endParaRPr kumimoji="1" lang="en-US" altLang="ja-JP" sz="1100">
            <a:solidFill>
              <a:srgbClr val="FF0000"/>
            </a:solidFill>
          </a:endParaRPr>
        </a:p>
        <a:p>
          <a:pPr algn="ctr"/>
          <a:r>
            <a:rPr kumimoji="1" lang="ja-JP" altLang="en-US" sz="1100">
              <a:solidFill>
                <a:srgbClr val="FF0000"/>
              </a:solidFill>
            </a:rPr>
            <a:t>合計と一致</a:t>
          </a:r>
        </a:p>
      </xdr:txBody>
    </xdr:sp>
    <xdr:clientData/>
  </xdr:twoCellAnchor>
  <xdr:twoCellAnchor>
    <xdr:from xmlns:xdr="http://schemas.openxmlformats.org/drawingml/2006/spreadsheetDrawing">
      <xdr:col>3</xdr:col>
      <xdr:colOff>641985</xdr:colOff>
      <xdr:row>31</xdr:row>
      <xdr:rowOff>87630</xdr:rowOff>
    </xdr:from>
    <xdr:to xmlns:xdr="http://schemas.openxmlformats.org/drawingml/2006/spreadsheetDrawing">
      <xdr:col>5</xdr:col>
      <xdr:colOff>326390</xdr:colOff>
      <xdr:row>33</xdr:row>
      <xdr:rowOff>43815</xdr:rowOff>
    </xdr:to>
    <xdr:sp macro="" textlink="">
      <xdr:nvSpPr>
        <xdr:cNvPr id="9" name="角丸四角形吹き出し 5"/>
        <xdr:cNvSpPr/>
      </xdr:nvSpPr>
      <xdr:spPr>
        <a:xfrm>
          <a:off x="1979295" y="8441055"/>
          <a:ext cx="1372870" cy="527685"/>
        </a:xfrm>
        <a:prstGeom prst="wedgeRoundRectCallout">
          <a:avLst>
            <a:gd name="adj1" fmla="val 1842"/>
            <a:gd name="adj2" fmla="val 142029"/>
            <a:gd name="adj3" fmla="val 16667"/>
          </a:avLst>
        </a:prstGeom>
        <a:solidFill>
          <a:schemeClr val="bg1"/>
        </a:solidFill>
        <a:ln>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1100">
              <a:solidFill>
                <a:srgbClr val="FF0000"/>
              </a:solidFill>
            </a:rPr>
            <a:t>報告書（</a:t>
          </a:r>
          <a:r>
            <a:rPr kumimoji="1" lang="en-US" altLang="ja-JP" sz="1100">
              <a:solidFill>
                <a:srgbClr val="FF0000"/>
              </a:solidFill>
            </a:rPr>
            <a:t>1</a:t>
          </a:r>
          <a:r>
            <a:rPr kumimoji="1" lang="ja-JP" altLang="en-US" sz="1100">
              <a:solidFill>
                <a:srgbClr val="FF0000"/>
              </a:solidFill>
            </a:rPr>
            <a:t>）①の</a:t>
          </a:r>
          <a:endParaRPr kumimoji="1" lang="en-US" altLang="ja-JP" sz="1100">
            <a:solidFill>
              <a:srgbClr val="FF0000"/>
            </a:solidFill>
          </a:endParaRPr>
        </a:p>
        <a:p>
          <a:pPr algn="ctr"/>
          <a:r>
            <a:rPr kumimoji="1" lang="ja-JP" altLang="en-US" sz="1100">
              <a:solidFill>
                <a:srgbClr val="FF0000"/>
              </a:solidFill>
            </a:rPr>
            <a:t>合計と一致</a:t>
          </a:r>
        </a:p>
      </xdr:txBody>
    </xdr:sp>
    <xdr:clientData/>
  </xdr:twoCellAnchor>
  <xdr:twoCellAnchor>
    <xdr:from xmlns:xdr="http://schemas.openxmlformats.org/drawingml/2006/spreadsheetDrawing">
      <xdr:col>6</xdr:col>
      <xdr:colOff>402590</xdr:colOff>
      <xdr:row>21</xdr:row>
      <xdr:rowOff>173990</xdr:rowOff>
    </xdr:from>
    <xdr:to xmlns:xdr="http://schemas.openxmlformats.org/drawingml/2006/spreadsheetDrawing">
      <xdr:col>11</xdr:col>
      <xdr:colOff>532765</xdr:colOff>
      <xdr:row>24</xdr:row>
      <xdr:rowOff>152400</xdr:rowOff>
    </xdr:to>
    <xdr:sp macro="" textlink="">
      <xdr:nvSpPr>
        <xdr:cNvPr id="10" name="テキスト ボックス 9"/>
        <xdr:cNvSpPr txBox="1"/>
      </xdr:nvSpPr>
      <xdr:spPr>
        <a:xfrm>
          <a:off x="4371340" y="5669915"/>
          <a:ext cx="4457700" cy="835660"/>
        </a:xfrm>
        <a:prstGeom prst="rect">
          <a:avLst/>
        </a:prstGeom>
        <a:solidFill>
          <a:schemeClr val="bg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solidFill>
                <a:srgbClr val="FF0000"/>
              </a:solidFill>
            </a:rPr>
            <a:t>必ず全ての合計を確認してください</a:t>
          </a:r>
        </a:p>
      </xdr:txBody>
    </xdr:sp>
    <xdr:clientData/>
  </xdr:twoCellAnchor>
  <xdr:twoCellAnchor>
    <xdr:from xmlns:xdr="http://schemas.openxmlformats.org/drawingml/2006/spreadsheetDrawing">
      <xdr:col>8</xdr:col>
      <xdr:colOff>489585</xdr:colOff>
      <xdr:row>24</xdr:row>
      <xdr:rowOff>152400</xdr:rowOff>
    </xdr:from>
    <xdr:to xmlns:xdr="http://schemas.openxmlformats.org/drawingml/2006/spreadsheetDrawing">
      <xdr:col>9</xdr:col>
      <xdr:colOff>424815</xdr:colOff>
      <xdr:row>29</xdr:row>
      <xdr:rowOff>228600</xdr:rowOff>
    </xdr:to>
    <xdr:sp macro="" textlink="">
      <xdr:nvSpPr>
        <xdr:cNvPr id="11" name="矢印: 下 10"/>
        <xdr:cNvSpPr/>
      </xdr:nvSpPr>
      <xdr:spPr>
        <a:xfrm>
          <a:off x="6189345" y="6505575"/>
          <a:ext cx="800735" cy="150495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0</xdr:colOff>
      <xdr:row>31</xdr:row>
      <xdr:rowOff>54610</xdr:rowOff>
    </xdr:from>
    <xdr:to xmlns:xdr="http://schemas.openxmlformats.org/drawingml/2006/spreadsheetDrawing">
      <xdr:col>3</xdr:col>
      <xdr:colOff>434975</xdr:colOff>
      <xdr:row>33</xdr:row>
      <xdr:rowOff>11430</xdr:rowOff>
    </xdr:to>
    <xdr:sp macro="" textlink="">
      <xdr:nvSpPr>
        <xdr:cNvPr id="12" name="角丸四角形吹き出し 5"/>
        <xdr:cNvSpPr/>
      </xdr:nvSpPr>
      <xdr:spPr>
        <a:xfrm>
          <a:off x="394335" y="8408035"/>
          <a:ext cx="1377950" cy="528320"/>
        </a:xfrm>
        <a:prstGeom prst="wedgeRoundRectCallout">
          <a:avLst>
            <a:gd name="adj1" fmla="val 46724"/>
            <a:gd name="adj2" fmla="val 154529"/>
            <a:gd name="adj3" fmla="val 16667"/>
          </a:avLst>
        </a:prstGeom>
        <a:solidFill>
          <a:schemeClr val="bg1"/>
        </a:solidFill>
        <a:ln>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1100">
              <a:solidFill>
                <a:srgbClr val="FF0000"/>
              </a:solidFill>
            </a:rPr>
            <a:t>報告書（</a:t>
          </a:r>
          <a:r>
            <a:rPr kumimoji="1" lang="en-US" altLang="ja-JP" sz="1100">
              <a:solidFill>
                <a:srgbClr val="FF0000"/>
              </a:solidFill>
            </a:rPr>
            <a:t>1</a:t>
          </a:r>
          <a:r>
            <a:rPr kumimoji="1" lang="ja-JP" altLang="en-US" sz="1100">
              <a:solidFill>
                <a:srgbClr val="FF0000"/>
              </a:solidFill>
            </a:rPr>
            <a:t>）の</a:t>
          </a:r>
          <a:endParaRPr kumimoji="1" lang="en-US" altLang="ja-JP" sz="1100">
            <a:solidFill>
              <a:srgbClr val="FF0000"/>
            </a:solidFill>
          </a:endParaRPr>
        </a:p>
        <a:p>
          <a:pPr algn="ctr"/>
          <a:r>
            <a:rPr kumimoji="1" lang="ja-JP" altLang="en-US" sz="1100">
              <a:solidFill>
                <a:srgbClr val="FF0000"/>
              </a:solidFill>
            </a:rPr>
            <a:t>総計と一致</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8</xdr:col>
      <xdr:colOff>0</xdr:colOff>
      <xdr:row>12</xdr:row>
      <xdr:rowOff>0</xdr:rowOff>
    </xdr:from>
    <xdr:to xmlns:xdr="http://schemas.openxmlformats.org/drawingml/2006/spreadsheetDrawing">
      <xdr:col>14</xdr:col>
      <xdr:colOff>190500</xdr:colOff>
      <xdr:row>14</xdr:row>
      <xdr:rowOff>266700</xdr:rowOff>
    </xdr:to>
    <xdr:sp macro="" textlink="">
      <xdr:nvSpPr>
        <xdr:cNvPr id="2" name="直線コネクタ 2"/>
        <xdr:cNvSpPr>
          <a:spLocks noChangeShapeType="1"/>
        </xdr:cNvSpPr>
      </xdr:nvSpPr>
      <xdr:spPr>
        <a:xfrm>
          <a:off x="1978025" y="3048000"/>
          <a:ext cx="1774825" cy="876300"/>
        </a:xfrm>
        <a:prstGeom prst="line">
          <a:avLst/>
        </a:prstGeom>
        <a:noFill/>
        <a:ln w="25400" algn="ctr">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20</xdr:col>
      <xdr:colOff>60960</xdr:colOff>
      <xdr:row>35</xdr:row>
      <xdr:rowOff>116205</xdr:rowOff>
    </xdr:from>
    <xdr:to xmlns:xdr="http://schemas.openxmlformats.org/drawingml/2006/spreadsheetDrawing">
      <xdr:col>25</xdr:col>
      <xdr:colOff>121920</xdr:colOff>
      <xdr:row>38</xdr:row>
      <xdr:rowOff>133350</xdr:rowOff>
    </xdr:to>
    <xdr:sp macro="" textlink="" fLocksText="0">
      <xdr:nvSpPr>
        <xdr:cNvPr id="2" name="AutoShape 1"/>
        <xdr:cNvSpPr>
          <a:spLocks noChangeArrowheads="1"/>
        </xdr:cNvSpPr>
      </xdr:nvSpPr>
      <xdr:spPr>
        <a:xfrm>
          <a:off x="5026660" y="8336280"/>
          <a:ext cx="1096645" cy="474345"/>
        </a:xfrm>
        <a:prstGeom prst="wedgeRectCallout">
          <a:avLst>
            <a:gd name="adj1" fmla="val -67751"/>
            <a:gd name="adj2" fmla="val 103927"/>
          </a:avLst>
        </a:prstGeom>
        <a:solidFill>
          <a:srgbClr val="FFFFFF"/>
        </a:solidFill>
        <a:ln w="28575">
          <a:solidFill>
            <a:srgbClr val="000000"/>
          </a:solidFill>
          <a:miter lim="800000"/>
          <a:headEnd/>
          <a:tailEnd/>
        </a:ln>
      </xdr:spPr>
      <xdr:txBody>
        <a:bodyPr vertOverflow="clip" horzOverflow="overflow" wrap="square" lIns="36576" tIns="18288" rIns="36576" bIns="18288" anchor="ctr" upright="1"/>
        <a:lstStyle/>
        <a:p>
          <a:pPr algn="ctr" rtl="0">
            <a:defRPr sz="1000"/>
          </a:pPr>
          <a:r>
            <a:rPr lang="ja-JP" altLang="en-US" sz="1100" b="1" i="0" u="none" strike="noStrike" baseline="0">
              <a:solidFill>
                <a:srgbClr val="FF0000"/>
              </a:solidFill>
              <a:latin typeface="ＭＳ ゴシック"/>
              <a:ea typeface="ＭＳ ゴシック"/>
            </a:rPr>
            <a:t>記入不要</a:t>
          </a:r>
          <a:endParaRPr lang="ja-JP" altLang="en-US"/>
        </a:p>
      </xdr:txBody>
    </xdr:sp>
    <xdr:clientData/>
  </xdr:twoCellAnchor>
  <xdr:oneCellAnchor>
    <xdr:from xmlns:xdr="http://schemas.openxmlformats.org/drawingml/2006/spreadsheetDrawing">
      <xdr:col>0</xdr:col>
      <xdr:colOff>28575</xdr:colOff>
      <xdr:row>2</xdr:row>
      <xdr:rowOff>108585</xdr:rowOff>
    </xdr:from>
    <xdr:ext cx="1731645" cy="492125"/>
    <xdr:sp macro="" textlink="">
      <xdr:nvSpPr>
        <xdr:cNvPr id="7" name="テキスト ボックス 6"/>
        <xdr:cNvSpPr txBox="1"/>
      </xdr:nvSpPr>
      <xdr:spPr>
        <a:xfrm>
          <a:off x="28575" y="584835"/>
          <a:ext cx="1731645" cy="492125"/>
        </a:xfrm>
        <a:prstGeom prst="rect">
          <a:avLst/>
        </a:prstGeom>
        <a:solidFill>
          <a:schemeClr val="bg1"/>
        </a:solidFill>
        <a:ln>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spAutoFit/>
        </a:bodyPr>
        <a:lstStyle/>
        <a:p>
          <a:pPr algn="ctr"/>
          <a:r>
            <a:rPr kumimoji="1" lang="ja-JP" altLang="en-US" sz="2400"/>
            <a:t>第 ４ 期 分</a:t>
          </a:r>
        </a:p>
      </xdr:txBody>
    </xdr:sp>
    <xdr:clientData/>
  </xdr:oneCellAnchor>
  <xdr:twoCellAnchor>
    <xdr:from xmlns:xdr="http://schemas.openxmlformats.org/drawingml/2006/spreadsheetDrawing">
      <xdr:col>11</xdr:col>
      <xdr:colOff>91440</xdr:colOff>
      <xdr:row>12</xdr:row>
      <xdr:rowOff>7620</xdr:rowOff>
    </xdr:from>
    <xdr:to xmlns:xdr="http://schemas.openxmlformats.org/drawingml/2006/spreadsheetDrawing">
      <xdr:col>19</xdr:col>
      <xdr:colOff>175260</xdr:colOff>
      <xdr:row>14</xdr:row>
      <xdr:rowOff>38100</xdr:rowOff>
    </xdr:to>
    <xdr:sp macro="" textlink="">
      <xdr:nvSpPr>
        <xdr:cNvPr id="6" name="吹き出し: 円形 5"/>
        <xdr:cNvSpPr/>
      </xdr:nvSpPr>
      <xdr:spPr>
        <a:xfrm>
          <a:off x="2822575" y="2865120"/>
          <a:ext cx="2070100" cy="506730"/>
        </a:xfrm>
        <a:prstGeom prst="wedgeEllipseCallout">
          <a:avLst>
            <a:gd name="adj1" fmla="val -44956"/>
            <a:gd name="adj2" fmla="val 86944"/>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配分はありません。</a:t>
          </a:r>
        </a:p>
      </xdr:txBody>
    </xdr:sp>
    <xdr:clientData/>
  </xdr:twoCellAnchor>
  <xdr:twoCellAnchor>
    <xdr:from xmlns:xdr="http://schemas.openxmlformats.org/drawingml/2006/spreadsheetDrawing">
      <xdr:col>7</xdr:col>
      <xdr:colOff>0</xdr:colOff>
      <xdr:row>14</xdr:row>
      <xdr:rowOff>0</xdr:rowOff>
    </xdr:from>
    <xdr:to xmlns:xdr="http://schemas.openxmlformats.org/drawingml/2006/spreadsheetDrawing">
      <xdr:col>14</xdr:col>
      <xdr:colOff>7620</xdr:colOff>
      <xdr:row>17</xdr:row>
      <xdr:rowOff>228600</xdr:rowOff>
    </xdr:to>
    <xdr:sp macro="" textlink="">
      <xdr:nvSpPr>
        <xdr:cNvPr id="8" name="直線コネクタ 2"/>
        <xdr:cNvSpPr>
          <a:spLocks noChangeShapeType="1"/>
        </xdr:cNvSpPr>
      </xdr:nvSpPr>
      <xdr:spPr>
        <a:xfrm>
          <a:off x="1737995" y="3333750"/>
          <a:ext cx="1745615" cy="714375"/>
        </a:xfrm>
        <a:prstGeom prst="line">
          <a:avLst/>
        </a:prstGeom>
        <a:noFill/>
        <a:ln w="25400" algn="ctr">
          <a:solidFill>
            <a:srgbClr val="000000"/>
          </a:solidFill>
          <a:round/>
          <a:headEnd/>
          <a:tailEnd/>
        </a:ln>
      </xdr:spPr>
    </xdr:sp>
    <xdr:clientData/>
  </xdr:twoCellAnchor>
  <xdr:twoCellAnchor>
    <xdr:from xmlns:xdr="http://schemas.openxmlformats.org/drawingml/2006/spreadsheetDrawing">
      <xdr:col>14</xdr:col>
      <xdr:colOff>83820</xdr:colOff>
      <xdr:row>32</xdr:row>
      <xdr:rowOff>221615</xdr:rowOff>
    </xdr:from>
    <xdr:to xmlns:xdr="http://schemas.openxmlformats.org/drawingml/2006/spreadsheetDrawing">
      <xdr:col>22</xdr:col>
      <xdr:colOff>91440</xdr:colOff>
      <xdr:row>34</xdr:row>
      <xdr:rowOff>137160</xdr:rowOff>
    </xdr:to>
    <xdr:sp macro="" textlink="">
      <xdr:nvSpPr>
        <xdr:cNvPr id="9" name="吹き出し: 角を丸めた四角形 8"/>
        <xdr:cNvSpPr/>
      </xdr:nvSpPr>
      <xdr:spPr>
        <a:xfrm>
          <a:off x="3559810" y="7727315"/>
          <a:ext cx="1993900" cy="391795"/>
        </a:xfrm>
        <a:prstGeom prst="wedgeRoundRectCallout">
          <a:avLst>
            <a:gd name="adj1" fmla="val -67625"/>
            <a:gd name="adj2" fmla="val -110081"/>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０円になるまで報告必要</a:t>
          </a:r>
        </a:p>
      </xdr:txBody>
    </xdr:sp>
    <xdr:clientData/>
  </xdr:twoCellAnchor>
  <xdr:twoCellAnchor>
    <xdr:from xmlns:xdr="http://schemas.openxmlformats.org/drawingml/2006/spreadsheetDrawing">
      <xdr:col>10</xdr:col>
      <xdr:colOff>28575</xdr:colOff>
      <xdr:row>2</xdr:row>
      <xdr:rowOff>95250</xdr:rowOff>
    </xdr:from>
    <xdr:to xmlns:xdr="http://schemas.openxmlformats.org/drawingml/2006/spreadsheetDrawing">
      <xdr:col>15</xdr:col>
      <xdr:colOff>140970</xdr:colOff>
      <xdr:row>4</xdr:row>
      <xdr:rowOff>172085</xdr:rowOff>
    </xdr:to>
    <xdr:sp macro="" textlink="">
      <xdr:nvSpPr>
        <xdr:cNvPr id="10" name="吹き出し: 角を丸めた四角形 4"/>
        <xdr:cNvSpPr/>
      </xdr:nvSpPr>
      <xdr:spPr>
        <a:xfrm>
          <a:off x="2511425" y="571500"/>
          <a:ext cx="1353820" cy="553085"/>
        </a:xfrm>
        <a:prstGeom prst="wedgeRoundRectCallout">
          <a:avLst>
            <a:gd name="adj1" fmla="val 59303"/>
            <a:gd name="adj2" fmla="val -730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日付は令和８年</a:t>
          </a:r>
          <a:endParaRPr kumimoji="1" lang="en-US" altLang="ja-JP" sz="1100" b="1">
            <a:solidFill>
              <a:srgbClr val="FF0000"/>
            </a:solidFill>
          </a:endParaRPr>
        </a:p>
        <a:p>
          <a:pPr algn="ctr"/>
          <a:r>
            <a:rPr kumimoji="1" lang="ja-JP" altLang="en-US" sz="1100" b="1">
              <a:solidFill>
                <a:srgbClr val="FF0000"/>
              </a:solidFill>
            </a:rPr>
            <a:t>１月１６</a:t>
          </a:r>
          <a:r>
            <a:rPr kumimoji="1" lang="ja-JP" altLang="en-US" sz="1100" b="1">
              <a:solidFill>
                <a:srgbClr val="FF0000"/>
              </a:solidFill>
            </a:rPr>
            <a:t>日で統一</a:t>
          </a:r>
          <a:endParaRPr kumimoji="1" lang="ja-JP" altLang="en-US" sz="11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17</xdr:col>
      <xdr:colOff>47625</xdr:colOff>
      <xdr:row>34</xdr:row>
      <xdr:rowOff>95250</xdr:rowOff>
    </xdr:from>
    <xdr:to xmlns:xdr="http://schemas.openxmlformats.org/drawingml/2006/spreadsheetDrawing">
      <xdr:col>23</xdr:col>
      <xdr:colOff>133350</xdr:colOff>
      <xdr:row>36</xdr:row>
      <xdr:rowOff>47625</xdr:rowOff>
    </xdr:to>
    <xdr:sp macro="" textlink="" fLocksText="0">
      <xdr:nvSpPr>
        <xdr:cNvPr id="2" name="AutoShape 1"/>
        <xdr:cNvSpPr>
          <a:spLocks noChangeArrowheads="1"/>
        </xdr:cNvSpPr>
      </xdr:nvSpPr>
      <xdr:spPr>
        <a:xfrm>
          <a:off x="3239770" y="8505825"/>
          <a:ext cx="1163955" cy="447675"/>
        </a:xfrm>
        <a:prstGeom prst="wedgeRectCallout">
          <a:avLst>
            <a:gd name="adj1" fmla="val 2593"/>
            <a:gd name="adj2" fmla="val 167023"/>
          </a:avLst>
        </a:prstGeom>
        <a:solidFill>
          <a:srgbClr val="FFFFFF"/>
        </a:solidFill>
        <a:ln w="9525">
          <a:solidFill>
            <a:srgbClr val="000000"/>
          </a:solidFill>
          <a:miter lim="800000"/>
          <a:headEnd/>
          <a:tailEnd/>
        </a:ln>
      </xdr:spPr>
      <xdr:txBody>
        <a:bodyPr vertOverflow="clip" horzOverflow="overflow"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ゴシック"/>
              <a:ea typeface="ＭＳ ゴシック"/>
            </a:rPr>
            <a:t>報告書様式(2)の　　総計と一致！</a:t>
          </a:r>
          <a:endParaRPr lang="ja-JP" altLang="en-US"/>
        </a:p>
      </xdr:txBody>
    </xdr:sp>
    <xdr:clientData/>
  </xdr:twoCellAnchor>
  <xdr:twoCellAnchor>
    <xdr:from xmlns:xdr="http://schemas.openxmlformats.org/drawingml/2006/spreadsheetDrawing">
      <xdr:col>21</xdr:col>
      <xdr:colOff>104775</xdr:colOff>
      <xdr:row>39</xdr:row>
      <xdr:rowOff>0</xdr:rowOff>
    </xdr:from>
    <xdr:to xmlns:xdr="http://schemas.openxmlformats.org/drawingml/2006/spreadsheetDrawing">
      <xdr:col>21</xdr:col>
      <xdr:colOff>104775</xdr:colOff>
      <xdr:row>40</xdr:row>
      <xdr:rowOff>9525</xdr:rowOff>
    </xdr:to>
    <xdr:sp macro="" textlink="">
      <xdr:nvSpPr>
        <xdr:cNvPr id="3" name="Line 3"/>
        <xdr:cNvSpPr>
          <a:spLocks noChangeShapeType="1"/>
        </xdr:cNvSpPr>
      </xdr:nvSpPr>
      <xdr:spPr>
        <a:xfrm flipV="1">
          <a:off x="4015740" y="9648825"/>
          <a:ext cx="0" cy="25717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31</xdr:col>
      <xdr:colOff>114300</xdr:colOff>
      <xdr:row>39</xdr:row>
      <xdr:rowOff>0</xdr:rowOff>
    </xdr:from>
    <xdr:to xmlns:xdr="http://schemas.openxmlformats.org/drawingml/2006/spreadsheetDrawing">
      <xdr:col>31</xdr:col>
      <xdr:colOff>114300</xdr:colOff>
      <xdr:row>40</xdr:row>
      <xdr:rowOff>0</xdr:rowOff>
    </xdr:to>
    <xdr:sp macro="" textlink="">
      <xdr:nvSpPr>
        <xdr:cNvPr id="4" name="Line 4"/>
        <xdr:cNvSpPr>
          <a:spLocks noChangeShapeType="1"/>
        </xdr:cNvSpPr>
      </xdr:nvSpPr>
      <xdr:spPr>
        <a:xfrm flipV="1">
          <a:off x="5822315" y="9648825"/>
          <a:ext cx="0" cy="24765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21</xdr:col>
      <xdr:colOff>104775</xdr:colOff>
      <xdr:row>40</xdr:row>
      <xdr:rowOff>0</xdr:rowOff>
    </xdr:from>
    <xdr:to xmlns:xdr="http://schemas.openxmlformats.org/drawingml/2006/spreadsheetDrawing">
      <xdr:col>31</xdr:col>
      <xdr:colOff>123825</xdr:colOff>
      <xdr:row>40</xdr:row>
      <xdr:rowOff>0</xdr:rowOff>
    </xdr:to>
    <xdr:sp macro="" textlink="">
      <xdr:nvSpPr>
        <xdr:cNvPr id="5" name="Line 5"/>
        <xdr:cNvSpPr>
          <a:spLocks noChangeShapeType="1"/>
        </xdr:cNvSpPr>
      </xdr:nvSpPr>
      <xdr:spPr>
        <a:xfrm>
          <a:off x="4015740" y="9896475"/>
          <a:ext cx="18161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8</xdr:col>
      <xdr:colOff>171450</xdr:colOff>
      <xdr:row>10</xdr:row>
      <xdr:rowOff>67310</xdr:rowOff>
    </xdr:from>
    <xdr:to xmlns:xdr="http://schemas.openxmlformats.org/drawingml/2006/spreadsheetDrawing">
      <xdr:col>18</xdr:col>
      <xdr:colOff>152400</xdr:colOff>
      <xdr:row>16</xdr:row>
      <xdr:rowOff>190500</xdr:rowOff>
    </xdr:to>
    <xdr:sp macro="" textlink="" fLocksText="0">
      <xdr:nvSpPr>
        <xdr:cNvPr id="6" name="正方形/長方形 1"/>
        <xdr:cNvSpPr>
          <a:spLocks noChangeArrowheads="1"/>
        </xdr:cNvSpPr>
      </xdr:nvSpPr>
      <xdr:spPr>
        <a:xfrm>
          <a:off x="1746250" y="2534285"/>
          <a:ext cx="1778000" cy="1609090"/>
        </a:xfrm>
        <a:prstGeom prst="rect">
          <a:avLst/>
        </a:prstGeom>
        <a:noFill/>
        <a:ln>
          <a:noFill/>
        </a:ln>
      </xdr:spPr>
      <xdr:txBody>
        <a:bodyPr vertOverflow="clip" horzOverflow="overflow" wrap="square" lIns="18288" tIns="0" rIns="0" bIns="0" anchor="ctr" upright="1"/>
        <a:lstStyle/>
        <a:p>
          <a:pPr algn="ctr" rtl="0">
            <a:defRPr sz="1000"/>
          </a:pPr>
          <a:r>
            <a:rPr lang="ja-JP" altLang="en-US" sz="1100" b="1" i="0" u="none" strike="noStrike" baseline="0">
              <a:solidFill>
                <a:srgbClr val="FF0000"/>
              </a:solidFill>
              <a:latin typeface="ＭＳ ゴシック"/>
              <a:ea typeface="ＭＳ ゴシック"/>
            </a:rPr>
            <a:t>記入はありません</a:t>
          </a:r>
          <a:endParaRPr lang="ja-JP" altLang="en-US"/>
        </a:p>
      </xdr:txBody>
    </xdr:sp>
    <xdr:clientData/>
  </xdr:twoCellAnchor>
  <xdr:oneCellAnchor>
    <xdr:from xmlns:xdr="http://schemas.openxmlformats.org/drawingml/2006/spreadsheetDrawing">
      <xdr:col>0</xdr:col>
      <xdr:colOff>47625</xdr:colOff>
      <xdr:row>3</xdr:row>
      <xdr:rowOff>9525</xdr:rowOff>
    </xdr:from>
    <xdr:ext cx="2147570" cy="626745"/>
    <xdr:sp macro="" textlink="">
      <xdr:nvSpPr>
        <xdr:cNvPr id="8" name="テキスト ボックス 7"/>
        <xdr:cNvSpPr txBox="1"/>
      </xdr:nvSpPr>
      <xdr:spPr>
        <a:xfrm>
          <a:off x="47625" y="742950"/>
          <a:ext cx="2147570" cy="626745"/>
        </a:xfrm>
        <a:prstGeom prst="rect">
          <a:avLst/>
        </a:prstGeom>
        <a:solidFill>
          <a:schemeClr val="bg1"/>
        </a:solidFill>
        <a:ln>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lgn="ctr"/>
          <a:r>
            <a:rPr kumimoji="1" lang="ja-JP" altLang="en-US" sz="3200"/>
            <a:t>４　期　分</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7.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8.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9.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0.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6.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B1:AH44"/>
  <sheetViews>
    <sheetView showZeros="0" tabSelected="1" view="pageBreakPreview" zoomScaleSheetLayoutView="100" workbookViewId="0">
      <selection activeCell="N5" sqref="N5"/>
    </sheetView>
  </sheetViews>
  <sheetFormatPr defaultColWidth="3.625" defaultRowHeight="14.4"/>
  <cols>
    <col min="1" max="1" width="2" style="1" customWidth="1"/>
    <col min="2" max="2" width="5.125" style="1" customWidth="1"/>
    <col min="3" max="13" width="3.625" style="1"/>
    <col min="14" max="14" width="5" style="1" customWidth="1"/>
    <col min="15" max="23" width="3.625" style="1"/>
    <col min="24" max="24" width="4.5" style="1" customWidth="1"/>
    <col min="25" max="25" width="1.75" style="1" customWidth="1"/>
    <col min="26" max="26" width="2.125" style="1" customWidth="1"/>
    <col min="27" max="27" width="2.25" style="1" customWidth="1"/>
    <col min="28" max="28" width="3.75" style="2" customWidth="1"/>
    <col min="29" max="29" width="6.375" style="2" customWidth="1"/>
    <col min="30" max="30" width="3.625" style="2"/>
    <col min="31" max="256" width="3.625" style="1"/>
    <col min="257" max="257" width="2" style="1" customWidth="1"/>
    <col min="258" max="258" width="5.125" style="1" customWidth="1"/>
    <col min="259" max="269" width="3.625" style="1"/>
    <col min="270" max="270" width="5" style="1" customWidth="1"/>
    <col min="271" max="279" width="3.625" style="1"/>
    <col min="280" max="280" width="4.5" style="1" customWidth="1"/>
    <col min="281" max="281" width="1.75" style="1" customWidth="1"/>
    <col min="282" max="282" width="2.125" style="1" customWidth="1"/>
    <col min="283" max="283" width="2.25" style="1" customWidth="1"/>
    <col min="284" max="284" width="3.75" style="1" customWidth="1"/>
    <col min="285" max="285" width="6.375" style="1" customWidth="1"/>
    <col min="286" max="512" width="3.625" style="1"/>
    <col min="513" max="513" width="2" style="1" customWidth="1"/>
    <col min="514" max="514" width="5.125" style="1" customWidth="1"/>
    <col min="515" max="525" width="3.625" style="1"/>
    <col min="526" max="526" width="5" style="1" customWidth="1"/>
    <col min="527" max="535" width="3.625" style="1"/>
    <col min="536" max="536" width="4.5" style="1" customWidth="1"/>
    <col min="537" max="537" width="1.75" style="1" customWidth="1"/>
    <col min="538" max="538" width="2.125" style="1" customWidth="1"/>
    <col min="539" max="539" width="2.25" style="1" customWidth="1"/>
    <col min="540" max="540" width="3.75" style="1" customWidth="1"/>
    <col min="541" max="541" width="6.375" style="1" customWidth="1"/>
    <col min="542" max="768" width="3.625" style="1"/>
    <col min="769" max="769" width="2" style="1" customWidth="1"/>
    <col min="770" max="770" width="5.125" style="1" customWidth="1"/>
    <col min="771" max="781" width="3.625" style="1"/>
    <col min="782" max="782" width="5" style="1" customWidth="1"/>
    <col min="783" max="791" width="3.625" style="1"/>
    <col min="792" max="792" width="4.5" style="1" customWidth="1"/>
    <col min="793" max="793" width="1.75" style="1" customWidth="1"/>
    <col min="794" max="794" width="2.125" style="1" customWidth="1"/>
    <col min="795" max="795" width="2.25" style="1" customWidth="1"/>
    <col min="796" max="796" width="3.75" style="1" customWidth="1"/>
    <col min="797" max="797" width="6.375" style="1" customWidth="1"/>
    <col min="798" max="1024" width="3.625" style="1"/>
    <col min="1025" max="1025" width="2" style="1" customWidth="1"/>
    <col min="1026" max="1026" width="5.125" style="1" customWidth="1"/>
    <col min="1027" max="1037" width="3.625" style="1"/>
    <col min="1038" max="1038" width="5" style="1" customWidth="1"/>
    <col min="1039" max="1047" width="3.625" style="1"/>
    <col min="1048" max="1048" width="4.5" style="1" customWidth="1"/>
    <col min="1049" max="1049" width="1.75" style="1" customWidth="1"/>
    <col min="1050" max="1050" width="2.125" style="1" customWidth="1"/>
    <col min="1051" max="1051" width="2.25" style="1" customWidth="1"/>
    <col min="1052" max="1052" width="3.75" style="1" customWidth="1"/>
    <col min="1053" max="1053" width="6.375" style="1" customWidth="1"/>
    <col min="1054" max="1280" width="3.625" style="1"/>
    <col min="1281" max="1281" width="2" style="1" customWidth="1"/>
    <col min="1282" max="1282" width="5.125" style="1" customWidth="1"/>
    <col min="1283" max="1293" width="3.625" style="1"/>
    <col min="1294" max="1294" width="5" style="1" customWidth="1"/>
    <col min="1295" max="1303" width="3.625" style="1"/>
    <col min="1304" max="1304" width="4.5" style="1" customWidth="1"/>
    <col min="1305" max="1305" width="1.75" style="1" customWidth="1"/>
    <col min="1306" max="1306" width="2.125" style="1" customWidth="1"/>
    <col min="1307" max="1307" width="2.25" style="1" customWidth="1"/>
    <col min="1308" max="1308" width="3.75" style="1" customWidth="1"/>
    <col min="1309" max="1309" width="6.375" style="1" customWidth="1"/>
    <col min="1310" max="1536" width="3.625" style="1"/>
    <col min="1537" max="1537" width="2" style="1" customWidth="1"/>
    <col min="1538" max="1538" width="5.125" style="1" customWidth="1"/>
    <col min="1539" max="1549" width="3.625" style="1"/>
    <col min="1550" max="1550" width="5" style="1" customWidth="1"/>
    <col min="1551" max="1559" width="3.625" style="1"/>
    <col min="1560" max="1560" width="4.5" style="1" customWidth="1"/>
    <col min="1561" max="1561" width="1.75" style="1" customWidth="1"/>
    <col min="1562" max="1562" width="2.125" style="1" customWidth="1"/>
    <col min="1563" max="1563" width="2.25" style="1" customWidth="1"/>
    <col min="1564" max="1564" width="3.75" style="1" customWidth="1"/>
    <col min="1565" max="1565" width="6.375" style="1" customWidth="1"/>
    <col min="1566" max="1792" width="3.625" style="1"/>
    <col min="1793" max="1793" width="2" style="1" customWidth="1"/>
    <col min="1794" max="1794" width="5.125" style="1" customWidth="1"/>
    <col min="1795" max="1805" width="3.625" style="1"/>
    <col min="1806" max="1806" width="5" style="1" customWidth="1"/>
    <col min="1807" max="1815" width="3.625" style="1"/>
    <col min="1816" max="1816" width="4.5" style="1" customWidth="1"/>
    <col min="1817" max="1817" width="1.75" style="1" customWidth="1"/>
    <col min="1818" max="1818" width="2.125" style="1" customWidth="1"/>
    <col min="1819" max="1819" width="2.25" style="1" customWidth="1"/>
    <col min="1820" max="1820" width="3.75" style="1" customWidth="1"/>
    <col min="1821" max="1821" width="6.375" style="1" customWidth="1"/>
    <col min="1822" max="2048" width="3.625" style="1"/>
    <col min="2049" max="2049" width="2" style="1" customWidth="1"/>
    <col min="2050" max="2050" width="5.125" style="1" customWidth="1"/>
    <col min="2051" max="2061" width="3.625" style="1"/>
    <col min="2062" max="2062" width="5" style="1" customWidth="1"/>
    <col min="2063" max="2071" width="3.625" style="1"/>
    <col min="2072" max="2072" width="4.5" style="1" customWidth="1"/>
    <col min="2073" max="2073" width="1.75" style="1" customWidth="1"/>
    <col min="2074" max="2074" width="2.125" style="1" customWidth="1"/>
    <col min="2075" max="2075" width="2.25" style="1" customWidth="1"/>
    <col min="2076" max="2076" width="3.75" style="1" customWidth="1"/>
    <col min="2077" max="2077" width="6.375" style="1" customWidth="1"/>
    <col min="2078" max="2304" width="3.625" style="1"/>
    <col min="2305" max="2305" width="2" style="1" customWidth="1"/>
    <col min="2306" max="2306" width="5.125" style="1" customWidth="1"/>
    <col min="2307" max="2317" width="3.625" style="1"/>
    <col min="2318" max="2318" width="5" style="1" customWidth="1"/>
    <col min="2319" max="2327" width="3.625" style="1"/>
    <col min="2328" max="2328" width="4.5" style="1" customWidth="1"/>
    <col min="2329" max="2329" width="1.75" style="1" customWidth="1"/>
    <col min="2330" max="2330" width="2.125" style="1" customWidth="1"/>
    <col min="2331" max="2331" width="2.25" style="1" customWidth="1"/>
    <col min="2332" max="2332" width="3.75" style="1" customWidth="1"/>
    <col min="2333" max="2333" width="6.375" style="1" customWidth="1"/>
    <col min="2334" max="2560" width="3.625" style="1"/>
    <col min="2561" max="2561" width="2" style="1" customWidth="1"/>
    <col min="2562" max="2562" width="5.125" style="1" customWidth="1"/>
    <col min="2563" max="2573" width="3.625" style="1"/>
    <col min="2574" max="2574" width="5" style="1" customWidth="1"/>
    <col min="2575" max="2583" width="3.625" style="1"/>
    <col min="2584" max="2584" width="4.5" style="1" customWidth="1"/>
    <col min="2585" max="2585" width="1.75" style="1" customWidth="1"/>
    <col min="2586" max="2586" width="2.125" style="1" customWidth="1"/>
    <col min="2587" max="2587" width="2.25" style="1" customWidth="1"/>
    <col min="2588" max="2588" width="3.75" style="1" customWidth="1"/>
    <col min="2589" max="2589" width="6.375" style="1" customWidth="1"/>
    <col min="2590" max="2816" width="3.625" style="1"/>
    <col min="2817" max="2817" width="2" style="1" customWidth="1"/>
    <col min="2818" max="2818" width="5.125" style="1" customWidth="1"/>
    <col min="2819" max="2829" width="3.625" style="1"/>
    <col min="2830" max="2830" width="5" style="1" customWidth="1"/>
    <col min="2831" max="2839" width="3.625" style="1"/>
    <col min="2840" max="2840" width="4.5" style="1" customWidth="1"/>
    <col min="2841" max="2841" width="1.75" style="1" customWidth="1"/>
    <col min="2842" max="2842" width="2.125" style="1" customWidth="1"/>
    <col min="2843" max="2843" width="2.25" style="1" customWidth="1"/>
    <col min="2844" max="2844" width="3.75" style="1" customWidth="1"/>
    <col min="2845" max="2845" width="6.375" style="1" customWidth="1"/>
    <col min="2846" max="3072" width="3.625" style="1"/>
    <col min="3073" max="3073" width="2" style="1" customWidth="1"/>
    <col min="3074" max="3074" width="5.125" style="1" customWidth="1"/>
    <col min="3075" max="3085" width="3.625" style="1"/>
    <col min="3086" max="3086" width="5" style="1" customWidth="1"/>
    <col min="3087" max="3095" width="3.625" style="1"/>
    <col min="3096" max="3096" width="4.5" style="1" customWidth="1"/>
    <col min="3097" max="3097" width="1.75" style="1" customWidth="1"/>
    <col min="3098" max="3098" width="2.125" style="1" customWidth="1"/>
    <col min="3099" max="3099" width="2.25" style="1" customWidth="1"/>
    <col min="3100" max="3100" width="3.75" style="1" customWidth="1"/>
    <col min="3101" max="3101" width="6.375" style="1" customWidth="1"/>
    <col min="3102" max="3328" width="3.625" style="1"/>
    <col min="3329" max="3329" width="2" style="1" customWidth="1"/>
    <col min="3330" max="3330" width="5.125" style="1" customWidth="1"/>
    <col min="3331" max="3341" width="3.625" style="1"/>
    <col min="3342" max="3342" width="5" style="1" customWidth="1"/>
    <col min="3343" max="3351" width="3.625" style="1"/>
    <col min="3352" max="3352" width="4.5" style="1" customWidth="1"/>
    <col min="3353" max="3353" width="1.75" style="1" customWidth="1"/>
    <col min="3354" max="3354" width="2.125" style="1" customWidth="1"/>
    <col min="3355" max="3355" width="2.25" style="1" customWidth="1"/>
    <col min="3356" max="3356" width="3.75" style="1" customWidth="1"/>
    <col min="3357" max="3357" width="6.375" style="1" customWidth="1"/>
    <col min="3358" max="3584" width="3.625" style="1"/>
    <col min="3585" max="3585" width="2" style="1" customWidth="1"/>
    <col min="3586" max="3586" width="5.125" style="1" customWidth="1"/>
    <col min="3587" max="3597" width="3.625" style="1"/>
    <col min="3598" max="3598" width="5" style="1" customWidth="1"/>
    <col min="3599" max="3607" width="3.625" style="1"/>
    <col min="3608" max="3608" width="4.5" style="1" customWidth="1"/>
    <col min="3609" max="3609" width="1.75" style="1" customWidth="1"/>
    <col min="3610" max="3610" width="2.125" style="1" customWidth="1"/>
    <col min="3611" max="3611" width="2.25" style="1" customWidth="1"/>
    <col min="3612" max="3612" width="3.75" style="1" customWidth="1"/>
    <col min="3613" max="3613" width="6.375" style="1" customWidth="1"/>
    <col min="3614" max="3840" width="3.625" style="1"/>
    <col min="3841" max="3841" width="2" style="1" customWidth="1"/>
    <col min="3842" max="3842" width="5.125" style="1" customWidth="1"/>
    <col min="3843" max="3853" width="3.625" style="1"/>
    <col min="3854" max="3854" width="5" style="1" customWidth="1"/>
    <col min="3855" max="3863" width="3.625" style="1"/>
    <col min="3864" max="3864" width="4.5" style="1" customWidth="1"/>
    <col min="3865" max="3865" width="1.75" style="1" customWidth="1"/>
    <col min="3866" max="3866" width="2.125" style="1" customWidth="1"/>
    <col min="3867" max="3867" width="2.25" style="1" customWidth="1"/>
    <col min="3868" max="3868" width="3.75" style="1" customWidth="1"/>
    <col min="3869" max="3869" width="6.375" style="1" customWidth="1"/>
    <col min="3870" max="4096" width="3.625" style="1"/>
    <col min="4097" max="4097" width="2" style="1" customWidth="1"/>
    <col min="4098" max="4098" width="5.125" style="1" customWidth="1"/>
    <col min="4099" max="4109" width="3.625" style="1"/>
    <col min="4110" max="4110" width="5" style="1" customWidth="1"/>
    <col min="4111" max="4119" width="3.625" style="1"/>
    <col min="4120" max="4120" width="4.5" style="1" customWidth="1"/>
    <col min="4121" max="4121" width="1.75" style="1" customWidth="1"/>
    <col min="4122" max="4122" width="2.125" style="1" customWidth="1"/>
    <col min="4123" max="4123" width="2.25" style="1" customWidth="1"/>
    <col min="4124" max="4124" width="3.75" style="1" customWidth="1"/>
    <col min="4125" max="4125" width="6.375" style="1" customWidth="1"/>
    <col min="4126" max="4352" width="3.625" style="1"/>
    <col min="4353" max="4353" width="2" style="1" customWidth="1"/>
    <col min="4354" max="4354" width="5.125" style="1" customWidth="1"/>
    <col min="4355" max="4365" width="3.625" style="1"/>
    <col min="4366" max="4366" width="5" style="1" customWidth="1"/>
    <col min="4367" max="4375" width="3.625" style="1"/>
    <col min="4376" max="4376" width="4.5" style="1" customWidth="1"/>
    <col min="4377" max="4377" width="1.75" style="1" customWidth="1"/>
    <col min="4378" max="4378" width="2.125" style="1" customWidth="1"/>
    <col min="4379" max="4379" width="2.25" style="1" customWidth="1"/>
    <col min="4380" max="4380" width="3.75" style="1" customWidth="1"/>
    <col min="4381" max="4381" width="6.375" style="1" customWidth="1"/>
    <col min="4382" max="4608" width="3.625" style="1"/>
    <col min="4609" max="4609" width="2" style="1" customWidth="1"/>
    <col min="4610" max="4610" width="5.125" style="1" customWidth="1"/>
    <col min="4611" max="4621" width="3.625" style="1"/>
    <col min="4622" max="4622" width="5" style="1" customWidth="1"/>
    <col min="4623" max="4631" width="3.625" style="1"/>
    <col min="4632" max="4632" width="4.5" style="1" customWidth="1"/>
    <col min="4633" max="4633" width="1.75" style="1" customWidth="1"/>
    <col min="4634" max="4634" width="2.125" style="1" customWidth="1"/>
    <col min="4635" max="4635" width="2.25" style="1" customWidth="1"/>
    <col min="4636" max="4636" width="3.75" style="1" customWidth="1"/>
    <col min="4637" max="4637" width="6.375" style="1" customWidth="1"/>
    <col min="4638" max="4864" width="3.625" style="1"/>
    <col min="4865" max="4865" width="2" style="1" customWidth="1"/>
    <col min="4866" max="4866" width="5.125" style="1" customWidth="1"/>
    <col min="4867" max="4877" width="3.625" style="1"/>
    <col min="4878" max="4878" width="5" style="1" customWidth="1"/>
    <col min="4879" max="4887" width="3.625" style="1"/>
    <col min="4888" max="4888" width="4.5" style="1" customWidth="1"/>
    <col min="4889" max="4889" width="1.75" style="1" customWidth="1"/>
    <col min="4890" max="4890" width="2.125" style="1" customWidth="1"/>
    <col min="4891" max="4891" width="2.25" style="1" customWidth="1"/>
    <col min="4892" max="4892" width="3.75" style="1" customWidth="1"/>
    <col min="4893" max="4893" width="6.375" style="1" customWidth="1"/>
    <col min="4894" max="5120" width="3.625" style="1"/>
    <col min="5121" max="5121" width="2" style="1" customWidth="1"/>
    <col min="5122" max="5122" width="5.125" style="1" customWidth="1"/>
    <col min="5123" max="5133" width="3.625" style="1"/>
    <col min="5134" max="5134" width="5" style="1" customWidth="1"/>
    <col min="5135" max="5143" width="3.625" style="1"/>
    <col min="5144" max="5144" width="4.5" style="1" customWidth="1"/>
    <col min="5145" max="5145" width="1.75" style="1" customWidth="1"/>
    <col min="5146" max="5146" width="2.125" style="1" customWidth="1"/>
    <col min="5147" max="5147" width="2.25" style="1" customWidth="1"/>
    <col min="5148" max="5148" width="3.75" style="1" customWidth="1"/>
    <col min="5149" max="5149" width="6.375" style="1" customWidth="1"/>
    <col min="5150" max="5376" width="3.625" style="1"/>
    <col min="5377" max="5377" width="2" style="1" customWidth="1"/>
    <col min="5378" max="5378" width="5.125" style="1" customWidth="1"/>
    <col min="5379" max="5389" width="3.625" style="1"/>
    <col min="5390" max="5390" width="5" style="1" customWidth="1"/>
    <col min="5391" max="5399" width="3.625" style="1"/>
    <col min="5400" max="5400" width="4.5" style="1" customWidth="1"/>
    <col min="5401" max="5401" width="1.75" style="1" customWidth="1"/>
    <col min="5402" max="5402" width="2.125" style="1" customWidth="1"/>
    <col min="5403" max="5403" width="2.25" style="1" customWidth="1"/>
    <col min="5404" max="5404" width="3.75" style="1" customWidth="1"/>
    <col min="5405" max="5405" width="6.375" style="1" customWidth="1"/>
    <col min="5406" max="5632" width="3.625" style="1"/>
    <col min="5633" max="5633" width="2" style="1" customWidth="1"/>
    <col min="5634" max="5634" width="5.125" style="1" customWidth="1"/>
    <col min="5635" max="5645" width="3.625" style="1"/>
    <col min="5646" max="5646" width="5" style="1" customWidth="1"/>
    <col min="5647" max="5655" width="3.625" style="1"/>
    <col min="5656" max="5656" width="4.5" style="1" customWidth="1"/>
    <col min="5657" max="5657" width="1.75" style="1" customWidth="1"/>
    <col min="5658" max="5658" width="2.125" style="1" customWidth="1"/>
    <col min="5659" max="5659" width="2.25" style="1" customWidth="1"/>
    <col min="5660" max="5660" width="3.75" style="1" customWidth="1"/>
    <col min="5661" max="5661" width="6.375" style="1" customWidth="1"/>
    <col min="5662" max="5888" width="3.625" style="1"/>
    <col min="5889" max="5889" width="2" style="1" customWidth="1"/>
    <col min="5890" max="5890" width="5.125" style="1" customWidth="1"/>
    <col min="5891" max="5901" width="3.625" style="1"/>
    <col min="5902" max="5902" width="5" style="1" customWidth="1"/>
    <col min="5903" max="5911" width="3.625" style="1"/>
    <col min="5912" max="5912" width="4.5" style="1" customWidth="1"/>
    <col min="5913" max="5913" width="1.75" style="1" customWidth="1"/>
    <col min="5914" max="5914" width="2.125" style="1" customWidth="1"/>
    <col min="5915" max="5915" width="2.25" style="1" customWidth="1"/>
    <col min="5916" max="5916" width="3.75" style="1" customWidth="1"/>
    <col min="5917" max="5917" width="6.375" style="1" customWidth="1"/>
    <col min="5918" max="6144" width="3.625" style="1"/>
    <col min="6145" max="6145" width="2" style="1" customWidth="1"/>
    <col min="6146" max="6146" width="5.125" style="1" customWidth="1"/>
    <col min="6147" max="6157" width="3.625" style="1"/>
    <col min="6158" max="6158" width="5" style="1" customWidth="1"/>
    <col min="6159" max="6167" width="3.625" style="1"/>
    <col min="6168" max="6168" width="4.5" style="1" customWidth="1"/>
    <col min="6169" max="6169" width="1.75" style="1" customWidth="1"/>
    <col min="6170" max="6170" width="2.125" style="1" customWidth="1"/>
    <col min="6171" max="6171" width="2.25" style="1" customWidth="1"/>
    <col min="6172" max="6172" width="3.75" style="1" customWidth="1"/>
    <col min="6173" max="6173" width="6.375" style="1" customWidth="1"/>
    <col min="6174" max="6400" width="3.625" style="1"/>
    <col min="6401" max="6401" width="2" style="1" customWidth="1"/>
    <col min="6402" max="6402" width="5.125" style="1" customWidth="1"/>
    <col min="6403" max="6413" width="3.625" style="1"/>
    <col min="6414" max="6414" width="5" style="1" customWidth="1"/>
    <col min="6415" max="6423" width="3.625" style="1"/>
    <col min="6424" max="6424" width="4.5" style="1" customWidth="1"/>
    <col min="6425" max="6425" width="1.75" style="1" customWidth="1"/>
    <col min="6426" max="6426" width="2.125" style="1" customWidth="1"/>
    <col min="6427" max="6427" width="2.25" style="1" customWidth="1"/>
    <col min="6428" max="6428" width="3.75" style="1" customWidth="1"/>
    <col min="6429" max="6429" width="6.375" style="1" customWidth="1"/>
    <col min="6430" max="6656" width="3.625" style="1"/>
    <col min="6657" max="6657" width="2" style="1" customWidth="1"/>
    <col min="6658" max="6658" width="5.125" style="1" customWidth="1"/>
    <col min="6659" max="6669" width="3.625" style="1"/>
    <col min="6670" max="6670" width="5" style="1" customWidth="1"/>
    <col min="6671" max="6679" width="3.625" style="1"/>
    <col min="6680" max="6680" width="4.5" style="1" customWidth="1"/>
    <col min="6681" max="6681" width="1.75" style="1" customWidth="1"/>
    <col min="6682" max="6682" width="2.125" style="1" customWidth="1"/>
    <col min="6683" max="6683" width="2.25" style="1" customWidth="1"/>
    <col min="6684" max="6684" width="3.75" style="1" customWidth="1"/>
    <col min="6685" max="6685" width="6.375" style="1" customWidth="1"/>
    <col min="6686" max="6912" width="3.625" style="1"/>
    <col min="6913" max="6913" width="2" style="1" customWidth="1"/>
    <col min="6914" max="6914" width="5.125" style="1" customWidth="1"/>
    <col min="6915" max="6925" width="3.625" style="1"/>
    <col min="6926" max="6926" width="5" style="1" customWidth="1"/>
    <col min="6927" max="6935" width="3.625" style="1"/>
    <col min="6936" max="6936" width="4.5" style="1" customWidth="1"/>
    <col min="6937" max="6937" width="1.75" style="1" customWidth="1"/>
    <col min="6938" max="6938" width="2.125" style="1" customWidth="1"/>
    <col min="6939" max="6939" width="2.25" style="1" customWidth="1"/>
    <col min="6940" max="6940" width="3.75" style="1" customWidth="1"/>
    <col min="6941" max="6941" width="6.375" style="1" customWidth="1"/>
    <col min="6942" max="7168" width="3.625" style="1"/>
    <col min="7169" max="7169" width="2" style="1" customWidth="1"/>
    <col min="7170" max="7170" width="5.125" style="1" customWidth="1"/>
    <col min="7171" max="7181" width="3.625" style="1"/>
    <col min="7182" max="7182" width="5" style="1" customWidth="1"/>
    <col min="7183" max="7191" width="3.625" style="1"/>
    <col min="7192" max="7192" width="4.5" style="1" customWidth="1"/>
    <col min="7193" max="7193" width="1.75" style="1" customWidth="1"/>
    <col min="7194" max="7194" width="2.125" style="1" customWidth="1"/>
    <col min="7195" max="7195" width="2.25" style="1" customWidth="1"/>
    <col min="7196" max="7196" width="3.75" style="1" customWidth="1"/>
    <col min="7197" max="7197" width="6.375" style="1" customWidth="1"/>
    <col min="7198" max="7424" width="3.625" style="1"/>
    <col min="7425" max="7425" width="2" style="1" customWidth="1"/>
    <col min="7426" max="7426" width="5.125" style="1" customWidth="1"/>
    <col min="7427" max="7437" width="3.625" style="1"/>
    <col min="7438" max="7438" width="5" style="1" customWidth="1"/>
    <col min="7439" max="7447" width="3.625" style="1"/>
    <col min="7448" max="7448" width="4.5" style="1" customWidth="1"/>
    <col min="7449" max="7449" width="1.75" style="1" customWidth="1"/>
    <col min="7450" max="7450" width="2.125" style="1" customWidth="1"/>
    <col min="7451" max="7451" width="2.25" style="1" customWidth="1"/>
    <col min="7452" max="7452" width="3.75" style="1" customWidth="1"/>
    <col min="7453" max="7453" width="6.375" style="1" customWidth="1"/>
    <col min="7454" max="7680" width="3.625" style="1"/>
    <col min="7681" max="7681" width="2" style="1" customWidth="1"/>
    <col min="7682" max="7682" width="5.125" style="1" customWidth="1"/>
    <col min="7683" max="7693" width="3.625" style="1"/>
    <col min="7694" max="7694" width="5" style="1" customWidth="1"/>
    <col min="7695" max="7703" width="3.625" style="1"/>
    <col min="7704" max="7704" width="4.5" style="1" customWidth="1"/>
    <col min="7705" max="7705" width="1.75" style="1" customWidth="1"/>
    <col min="7706" max="7706" width="2.125" style="1" customWidth="1"/>
    <col min="7707" max="7707" width="2.25" style="1" customWidth="1"/>
    <col min="7708" max="7708" width="3.75" style="1" customWidth="1"/>
    <col min="7709" max="7709" width="6.375" style="1" customWidth="1"/>
    <col min="7710" max="7936" width="3.625" style="1"/>
    <col min="7937" max="7937" width="2" style="1" customWidth="1"/>
    <col min="7938" max="7938" width="5.125" style="1" customWidth="1"/>
    <col min="7939" max="7949" width="3.625" style="1"/>
    <col min="7950" max="7950" width="5" style="1" customWidth="1"/>
    <col min="7951" max="7959" width="3.625" style="1"/>
    <col min="7960" max="7960" width="4.5" style="1" customWidth="1"/>
    <col min="7961" max="7961" width="1.75" style="1" customWidth="1"/>
    <col min="7962" max="7962" width="2.125" style="1" customWidth="1"/>
    <col min="7963" max="7963" width="2.25" style="1" customWidth="1"/>
    <col min="7964" max="7964" width="3.75" style="1" customWidth="1"/>
    <col min="7965" max="7965" width="6.375" style="1" customWidth="1"/>
    <col min="7966" max="8192" width="3.625" style="1"/>
    <col min="8193" max="8193" width="2" style="1" customWidth="1"/>
    <col min="8194" max="8194" width="5.125" style="1" customWidth="1"/>
    <col min="8195" max="8205" width="3.625" style="1"/>
    <col min="8206" max="8206" width="5" style="1" customWidth="1"/>
    <col min="8207" max="8215" width="3.625" style="1"/>
    <col min="8216" max="8216" width="4.5" style="1" customWidth="1"/>
    <col min="8217" max="8217" width="1.75" style="1" customWidth="1"/>
    <col min="8218" max="8218" width="2.125" style="1" customWidth="1"/>
    <col min="8219" max="8219" width="2.25" style="1" customWidth="1"/>
    <col min="8220" max="8220" width="3.75" style="1" customWidth="1"/>
    <col min="8221" max="8221" width="6.375" style="1" customWidth="1"/>
    <col min="8222" max="8448" width="3.625" style="1"/>
    <col min="8449" max="8449" width="2" style="1" customWidth="1"/>
    <col min="8450" max="8450" width="5.125" style="1" customWidth="1"/>
    <col min="8451" max="8461" width="3.625" style="1"/>
    <col min="8462" max="8462" width="5" style="1" customWidth="1"/>
    <col min="8463" max="8471" width="3.625" style="1"/>
    <col min="8472" max="8472" width="4.5" style="1" customWidth="1"/>
    <col min="8473" max="8473" width="1.75" style="1" customWidth="1"/>
    <col min="8474" max="8474" width="2.125" style="1" customWidth="1"/>
    <col min="8475" max="8475" width="2.25" style="1" customWidth="1"/>
    <col min="8476" max="8476" width="3.75" style="1" customWidth="1"/>
    <col min="8477" max="8477" width="6.375" style="1" customWidth="1"/>
    <col min="8478" max="8704" width="3.625" style="1"/>
    <col min="8705" max="8705" width="2" style="1" customWidth="1"/>
    <col min="8706" max="8706" width="5.125" style="1" customWidth="1"/>
    <col min="8707" max="8717" width="3.625" style="1"/>
    <col min="8718" max="8718" width="5" style="1" customWidth="1"/>
    <col min="8719" max="8727" width="3.625" style="1"/>
    <col min="8728" max="8728" width="4.5" style="1" customWidth="1"/>
    <col min="8729" max="8729" width="1.75" style="1" customWidth="1"/>
    <col min="8730" max="8730" width="2.125" style="1" customWidth="1"/>
    <col min="8731" max="8731" width="2.25" style="1" customWidth="1"/>
    <col min="8732" max="8732" width="3.75" style="1" customWidth="1"/>
    <col min="8733" max="8733" width="6.375" style="1" customWidth="1"/>
    <col min="8734" max="8960" width="3.625" style="1"/>
    <col min="8961" max="8961" width="2" style="1" customWidth="1"/>
    <col min="8962" max="8962" width="5.125" style="1" customWidth="1"/>
    <col min="8963" max="8973" width="3.625" style="1"/>
    <col min="8974" max="8974" width="5" style="1" customWidth="1"/>
    <col min="8975" max="8983" width="3.625" style="1"/>
    <col min="8984" max="8984" width="4.5" style="1" customWidth="1"/>
    <col min="8985" max="8985" width="1.75" style="1" customWidth="1"/>
    <col min="8986" max="8986" width="2.125" style="1" customWidth="1"/>
    <col min="8987" max="8987" width="2.25" style="1" customWidth="1"/>
    <col min="8988" max="8988" width="3.75" style="1" customWidth="1"/>
    <col min="8989" max="8989" width="6.375" style="1" customWidth="1"/>
    <col min="8990" max="9216" width="3.625" style="1"/>
    <col min="9217" max="9217" width="2" style="1" customWidth="1"/>
    <col min="9218" max="9218" width="5.125" style="1" customWidth="1"/>
    <col min="9219" max="9229" width="3.625" style="1"/>
    <col min="9230" max="9230" width="5" style="1" customWidth="1"/>
    <col min="9231" max="9239" width="3.625" style="1"/>
    <col min="9240" max="9240" width="4.5" style="1" customWidth="1"/>
    <col min="9241" max="9241" width="1.75" style="1" customWidth="1"/>
    <col min="9242" max="9242" width="2.125" style="1" customWidth="1"/>
    <col min="9243" max="9243" width="2.25" style="1" customWidth="1"/>
    <col min="9244" max="9244" width="3.75" style="1" customWidth="1"/>
    <col min="9245" max="9245" width="6.375" style="1" customWidth="1"/>
    <col min="9246" max="9472" width="3.625" style="1"/>
    <col min="9473" max="9473" width="2" style="1" customWidth="1"/>
    <col min="9474" max="9474" width="5.125" style="1" customWidth="1"/>
    <col min="9475" max="9485" width="3.625" style="1"/>
    <col min="9486" max="9486" width="5" style="1" customWidth="1"/>
    <col min="9487" max="9495" width="3.625" style="1"/>
    <col min="9496" max="9496" width="4.5" style="1" customWidth="1"/>
    <col min="9497" max="9497" width="1.75" style="1" customWidth="1"/>
    <col min="9498" max="9498" width="2.125" style="1" customWidth="1"/>
    <col min="9499" max="9499" width="2.25" style="1" customWidth="1"/>
    <col min="9500" max="9500" width="3.75" style="1" customWidth="1"/>
    <col min="9501" max="9501" width="6.375" style="1" customWidth="1"/>
    <col min="9502" max="9728" width="3.625" style="1"/>
    <col min="9729" max="9729" width="2" style="1" customWidth="1"/>
    <col min="9730" max="9730" width="5.125" style="1" customWidth="1"/>
    <col min="9731" max="9741" width="3.625" style="1"/>
    <col min="9742" max="9742" width="5" style="1" customWidth="1"/>
    <col min="9743" max="9751" width="3.625" style="1"/>
    <col min="9752" max="9752" width="4.5" style="1" customWidth="1"/>
    <col min="9753" max="9753" width="1.75" style="1" customWidth="1"/>
    <col min="9754" max="9754" width="2.125" style="1" customWidth="1"/>
    <col min="9755" max="9755" width="2.25" style="1" customWidth="1"/>
    <col min="9756" max="9756" width="3.75" style="1" customWidth="1"/>
    <col min="9757" max="9757" width="6.375" style="1" customWidth="1"/>
    <col min="9758" max="9984" width="3.625" style="1"/>
    <col min="9985" max="9985" width="2" style="1" customWidth="1"/>
    <col min="9986" max="9986" width="5.125" style="1" customWidth="1"/>
    <col min="9987" max="9997" width="3.625" style="1"/>
    <col min="9998" max="9998" width="5" style="1" customWidth="1"/>
    <col min="9999" max="10007" width="3.625" style="1"/>
    <col min="10008" max="10008" width="4.5" style="1" customWidth="1"/>
    <col min="10009" max="10009" width="1.75" style="1" customWidth="1"/>
    <col min="10010" max="10010" width="2.125" style="1" customWidth="1"/>
    <col min="10011" max="10011" width="2.25" style="1" customWidth="1"/>
    <col min="10012" max="10012" width="3.75" style="1" customWidth="1"/>
    <col min="10013" max="10013" width="6.375" style="1" customWidth="1"/>
    <col min="10014" max="10240" width="3.625" style="1"/>
    <col min="10241" max="10241" width="2" style="1" customWidth="1"/>
    <col min="10242" max="10242" width="5.125" style="1" customWidth="1"/>
    <col min="10243" max="10253" width="3.625" style="1"/>
    <col min="10254" max="10254" width="5" style="1" customWidth="1"/>
    <col min="10255" max="10263" width="3.625" style="1"/>
    <col min="10264" max="10264" width="4.5" style="1" customWidth="1"/>
    <col min="10265" max="10265" width="1.75" style="1" customWidth="1"/>
    <col min="10266" max="10266" width="2.125" style="1" customWidth="1"/>
    <col min="10267" max="10267" width="2.25" style="1" customWidth="1"/>
    <col min="10268" max="10268" width="3.75" style="1" customWidth="1"/>
    <col min="10269" max="10269" width="6.375" style="1" customWidth="1"/>
    <col min="10270" max="10496" width="3.625" style="1"/>
    <col min="10497" max="10497" width="2" style="1" customWidth="1"/>
    <col min="10498" max="10498" width="5.125" style="1" customWidth="1"/>
    <col min="10499" max="10509" width="3.625" style="1"/>
    <col min="10510" max="10510" width="5" style="1" customWidth="1"/>
    <col min="10511" max="10519" width="3.625" style="1"/>
    <col min="10520" max="10520" width="4.5" style="1" customWidth="1"/>
    <col min="10521" max="10521" width="1.75" style="1" customWidth="1"/>
    <col min="10522" max="10522" width="2.125" style="1" customWidth="1"/>
    <col min="10523" max="10523" width="2.25" style="1" customWidth="1"/>
    <col min="10524" max="10524" width="3.75" style="1" customWidth="1"/>
    <col min="10525" max="10525" width="6.375" style="1" customWidth="1"/>
    <col min="10526" max="10752" width="3.625" style="1"/>
    <col min="10753" max="10753" width="2" style="1" customWidth="1"/>
    <col min="10754" max="10754" width="5.125" style="1" customWidth="1"/>
    <col min="10755" max="10765" width="3.625" style="1"/>
    <col min="10766" max="10766" width="5" style="1" customWidth="1"/>
    <col min="10767" max="10775" width="3.625" style="1"/>
    <col min="10776" max="10776" width="4.5" style="1" customWidth="1"/>
    <col min="10777" max="10777" width="1.75" style="1" customWidth="1"/>
    <col min="10778" max="10778" width="2.125" style="1" customWidth="1"/>
    <col min="10779" max="10779" width="2.25" style="1" customWidth="1"/>
    <col min="10780" max="10780" width="3.75" style="1" customWidth="1"/>
    <col min="10781" max="10781" width="6.375" style="1" customWidth="1"/>
    <col min="10782" max="11008" width="3.625" style="1"/>
    <col min="11009" max="11009" width="2" style="1" customWidth="1"/>
    <col min="11010" max="11010" width="5.125" style="1" customWidth="1"/>
    <col min="11011" max="11021" width="3.625" style="1"/>
    <col min="11022" max="11022" width="5" style="1" customWidth="1"/>
    <col min="11023" max="11031" width="3.625" style="1"/>
    <col min="11032" max="11032" width="4.5" style="1" customWidth="1"/>
    <col min="11033" max="11033" width="1.75" style="1" customWidth="1"/>
    <col min="11034" max="11034" width="2.125" style="1" customWidth="1"/>
    <col min="11035" max="11035" width="2.25" style="1" customWidth="1"/>
    <col min="11036" max="11036" width="3.75" style="1" customWidth="1"/>
    <col min="11037" max="11037" width="6.375" style="1" customWidth="1"/>
    <col min="11038" max="11264" width="3.625" style="1"/>
    <col min="11265" max="11265" width="2" style="1" customWidth="1"/>
    <col min="11266" max="11266" width="5.125" style="1" customWidth="1"/>
    <col min="11267" max="11277" width="3.625" style="1"/>
    <col min="11278" max="11278" width="5" style="1" customWidth="1"/>
    <col min="11279" max="11287" width="3.625" style="1"/>
    <col min="11288" max="11288" width="4.5" style="1" customWidth="1"/>
    <col min="11289" max="11289" width="1.75" style="1" customWidth="1"/>
    <col min="11290" max="11290" width="2.125" style="1" customWidth="1"/>
    <col min="11291" max="11291" width="2.25" style="1" customWidth="1"/>
    <col min="11292" max="11292" width="3.75" style="1" customWidth="1"/>
    <col min="11293" max="11293" width="6.375" style="1" customWidth="1"/>
    <col min="11294" max="11520" width="3.625" style="1"/>
    <col min="11521" max="11521" width="2" style="1" customWidth="1"/>
    <col min="11522" max="11522" width="5.125" style="1" customWidth="1"/>
    <col min="11523" max="11533" width="3.625" style="1"/>
    <col min="11534" max="11534" width="5" style="1" customWidth="1"/>
    <col min="11535" max="11543" width="3.625" style="1"/>
    <col min="11544" max="11544" width="4.5" style="1" customWidth="1"/>
    <col min="11545" max="11545" width="1.75" style="1" customWidth="1"/>
    <col min="11546" max="11546" width="2.125" style="1" customWidth="1"/>
    <col min="11547" max="11547" width="2.25" style="1" customWidth="1"/>
    <col min="11548" max="11548" width="3.75" style="1" customWidth="1"/>
    <col min="11549" max="11549" width="6.375" style="1" customWidth="1"/>
    <col min="11550" max="11776" width="3.625" style="1"/>
    <col min="11777" max="11777" width="2" style="1" customWidth="1"/>
    <col min="11778" max="11778" width="5.125" style="1" customWidth="1"/>
    <col min="11779" max="11789" width="3.625" style="1"/>
    <col min="11790" max="11790" width="5" style="1" customWidth="1"/>
    <col min="11791" max="11799" width="3.625" style="1"/>
    <col min="11800" max="11800" width="4.5" style="1" customWidth="1"/>
    <col min="11801" max="11801" width="1.75" style="1" customWidth="1"/>
    <col min="11802" max="11802" width="2.125" style="1" customWidth="1"/>
    <col min="11803" max="11803" width="2.25" style="1" customWidth="1"/>
    <col min="11804" max="11804" width="3.75" style="1" customWidth="1"/>
    <col min="11805" max="11805" width="6.375" style="1" customWidth="1"/>
    <col min="11806" max="12032" width="3.625" style="1"/>
    <col min="12033" max="12033" width="2" style="1" customWidth="1"/>
    <col min="12034" max="12034" width="5.125" style="1" customWidth="1"/>
    <col min="12035" max="12045" width="3.625" style="1"/>
    <col min="12046" max="12046" width="5" style="1" customWidth="1"/>
    <col min="12047" max="12055" width="3.625" style="1"/>
    <col min="12056" max="12056" width="4.5" style="1" customWidth="1"/>
    <col min="12057" max="12057" width="1.75" style="1" customWidth="1"/>
    <col min="12058" max="12058" width="2.125" style="1" customWidth="1"/>
    <col min="12059" max="12059" width="2.25" style="1" customWidth="1"/>
    <col min="12060" max="12060" width="3.75" style="1" customWidth="1"/>
    <col min="12061" max="12061" width="6.375" style="1" customWidth="1"/>
    <col min="12062" max="12288" width="3.625" style="1"/>
    <col min="12289" max="12289" width="2" style="1" customWidth="1"/>
    <col min="12290" max="12290" width="5.125" style="1" customWidth="1"/>
    <col min="12291" max="12301" width="3.625" style="1"/>
    <col min="12302" max="12302" width="5" style="1" customWidth="1"/>
    <col min="12303" max="12311" width="3.625" style="1"/>
    <col min="12312" max="12312" width="4.5" style="1" customWidth="1"/>
    <col min="12313" max="12313" width="1.75" style="1" customWidth="1"/>
    <col min="12314" max="12314" width="2.125" style="1" customWidth="1"/>
    <col min="12315" max="12315" width="2.25" style="1" customWidth="1"/>
    <col min="12316" max="12316" width="3.75" style="1" customWidth="1"/>
    <col min="12317" max="12317" width="6.375" style="1" customWidth="1"/>
    <col min="12318" max="12544" width="3.625" style="1"/>
    <col min="12545" max="12545" width="2" style="1" customWidth="1"/>
    <col min="12546" max="12546" width="5.125" style="1" customWidth="1"/>
    <col min="12547" max="12557" width="3.625" style="1"/>
    <col min="12558" max="12558" width="5" style="1" customWidth="1"/>
    <col min="12559" max="12567" width="3.625" style="1"/>
    <col min="12568" max="12568" width="4.5" style="1" customWidth="1"/>
    <col min="12569" max="12569" width="1.75" style="1" customWidth="1"/>
    <col min="12570" max="12570" width="2.125" style="1" customWidth="1"/>
    <col min="12571" max="12571" width="2.25" style="1" customWidth="1"/>
    <col min="12572" max="12572" width="3.75" style="1" customWidth="1"/>
    <col min="12573" max="12573" width="6.375" style="1" customWidth="1"/>
    <col min="12574" max="12800" width="3.625" style="1"/>
    <col min="12801" max="12801" width="2" style="1" customWidth="1"/>
    <col min="12802" max="12802" width="5.125" style="1" customWidth="1"/>
    <col min="12803" max="12813" width="3.625" style="1"/>
    <col min="12814" max="12814" width="5" style="1" customWidth="1"/>
    <col min="12815" max="12823" width="3.625" style="1"/>
    <col min="12824" max="12824" width="4.5" style="1" customWidth="1"/>
    <col min="12825" max="12825" width="1.75" style="1" customWidth="1"/>
    <col min="12826" max="12826" width="2.125" style="1" customWidth="1"/>
    <col min="12827" max="12827" width="2.25" style="1" customWidth="1"/>
    <col min="12828" max="12828" width="3.75" style="1" customWidth="1"/>
    <col min="12829" max="12829" width="6.375" style="1" customWidth="1"/>
    <col min="12830" max="13056" width="3.625" style="1"/>
    <col min="13057" max="13057" width="2" style="1" customWidth="1"/>
    <col min="13058" max="13058" width="5.125" style="1" customWidth="1"/>
    <col min="13059" max="13069" width="3.625" style="1"/>
    <col min="13070" max="13070" width="5" style="1" customWidth="1"/>
    <col min="13071" max="13079" width="3.625" style="1"/>
    <col min="13080" max="13080" width="4.5" style="1" customWidth="1"/>
    <col min="13081" max="13081" width="1.75" style="1" customWidth="1"/>
    <col min="13082" max="13082" width="2.125" style="1" customWidth="1"/>
    <col min="13083" max="13083" width="2.25" style="1" customWidth="1"/>
    <col min="13084" max="13084" width="3.75" style="1" customWidth="1"/>
    <col min="13085" max="13085" width="6.375" style="1" customWidth="1"/>
    <col min="13086" max="13312" width="3.625" style="1"/>
    <col min="13313" max="13313" width="2" style="1" customWidth="1"/>
    <col min="13314" max="13314" width="5.125" style="1" customWidth="1"/>
    <col min="13315" max="13325" width="3.625" style="1"/>
    <col min="13326" max="13326" width="5" style="1" customWidth="1"/>
    <col min="13327" max="13335" width="3.625" style="1"/>
    <col min="13336" max="13336" width="4.5" style="1" customWidth="1"/>
    <col min="13337" max="13337" width="1.75" style="1" customWidth="1"/>
    <col min="13338" max="13338" width="2.125" style="1" customWidth="1"/>
    <col min="13339" max="13339" width="2.25" style="1" customWidth="1"/>
    <col min="13340" max="13340" width="3.75" style="1" customWidth="1"/>
    <col min="13341" max="13341" width="6.375" style="1" customWidth="1"/>
    <col min="13342" max="13568" width="3.625" style="1"/>
    <col min="13569" max="13569" width="2" style="1" customWidth="1"/>
    <col min="13570" max="13570" width="5.125" style="1" customWidth="1"/>
    <col min="13571" max="13581" width="3.625" style="1"/>
    <col min="13582" max="13582" width="5" style="1" customWidth="1"/>
    <col min="13583" max="13591" width="3.625" style="1"/>
    <col min="13592" max="13592" width="4.5" style="1" customWidth="1"/>
    <col min="13593" max="13593" width="1.75" style="1" customWidth="1"/>
    <col min="13594" max="13594" width="2.125" style="1" customWidth="1"/>
    <col min="13595" max="13595" width="2.25" style="1" customWidth="1"/>
    <col min="13596" max="13596" width="3.75" style="1" customWidth="1"/>
    <col min="13597" max="13597" width="6.375" style="1" customWidth="1"/>
    <col min="13598" max="13824" width="3.625" style="1"/>
    <col min="13825" max="13825" width="2" style="1" customWidth="1"/>
    <col min="13826" max="13826" width="5.125" style="1" customWidth="1"/>
    <col min="13827" max="13837" width="3.625" style="1"/>
    <col min="13838" max="13838" width="5" style="1" customWidth="1"/>
    <col min="13839" max="13847" width="3.625" style="1"/>
    <col min="13848" max="13848" width="4.5" style="1" customWidth="1"/>
    <col min="13849" max="13849" width="1.75" style="1" customWidth="1"/>
    <col min="13850" max="13850" width="2.125" style="1" customWidth="1"/>
    <col min="13851" max="13851" width="2.25" style="1" customWidth="1"/>
    <col min="13852" max="13852" width="3.75" style="1" customWidth="1"/>
    <col min="13853" max="13853" width="6.375" style="1" customWidth="1"/>
    <col min="13854" max="14080" width="3.625" style="1"/>
    <col min="14081" max="14081" width="2" style="1" customWidth="1"/>
    <col min="14082" max="14082" width="5.125" style="1" customWidth="1"/>
    <col min="14083" max="14093" width="3.625" style="1"/>
    <col min="14094" max="14094" width="5" style="1" customWidth="1"/>
    <col min="14095" max="14103" width="3.625" style="1"/>
    <col min="14104" max="14104" width="4.5" style="1" customWidth="1"/>
    <col min="14105" max="14105" width="1.75" style="1" customWidth="1"/>
    <col min="14106" max="14106" width="2.125" style="1" customWidth="1"/>
    <col min="14107" max="14107" width="2.25" style="1" customWidth="1"/>
    <col min="14108" max="14108" width="3.75" style="1" customWidth="1"/>
    <col min="14109" max="14109" width="6.375" style="1" customWidth="1"/>
    <col min="14110" max="14336" width="3.625" style="1"/>
    <col min="14337" max="14337" width="2" style="1" customWidth="1"/>
    <col min="14338" max="14338" width="5.125" style="1" customWidth="1"/>
    <col min="14339" max="14349" width="3.625" style="1"/>
    <col min="14350" max="14350" width="5" style="1" customWidth="1"/>
    <col min="14351" max="14359" width="3.625" style="1"/>
    <col min="14360" max="14360" width="4.5" style="1" customWidth="1"/>
    <col min="14361" max="14361" width="1.75" style="1" customWidth="1"/>
    <col min="14362" max="14362" width="2.125" style="1" customWidth="1"/>
    <col min="14363" max="14363" width="2.25" style="1" customWidth="1"/>
    <col min="14364" max="14364" width="3.75" style="1" customWidth="1"/>
    <col min="14365" max="14365" width="6.375" style="1" customWidth="1"/>
    <col min="14366" max="14592" width="3.625" style="1"/>
    <col min="14593" max="14593" width="2" style="1" customWidth="1"/>
    <col min="14594" max="14594" width="5.125" style="1" customWidth="1"/>
    <col min="14595" max="14605" width="3.625" style="1"/>
    <col min="14606" max="14606" width="5" style="1" customWidth="1"/>
    <col min="14607" max="14615" width="3.625" style="1"/>
    <col min="14616" max="14616" width="4.5" style="1" customWidth="1"/>
    <col min="14617" max="14617" width="1.75" style="1" customWidth="1"/>
    <col min="14618" max="14618" width="2.125" style="1" customWidth="1"/>
    <col min="14619" max="14619" width="2.25" style="1" customWidth="1"/>
    <col min="14620" max="14620" width="3.75" style="1" customWidth="1"/>
    <col min="14621" max="14621" width="6.375" style="1" customWidth="1"/>
    <col min="14622" max="14848" width="3.625" style="1"/>
    <col min="14849" max="14849" width="2" style="1" customWidth="1"/>
    <col min="14850" max="14850" width="5.125" style="1" customWidth="1"/>
    <col min="14851" max="14861" width="3.625" style="1"/>
    <col min="14862" max="14862" width="5" style="1" customWidth="1"/>
    <col min="14863" max="14871" width="3.625" style="1"/>
    <col min="14872" max="14872" width="4.5" style="1" customWidth="1"/>
    <col min="14873" max="14873" width="1.75" style="1" customWidth="1"/>
    <col min="14874" max="14874" width="2.125" style="1" customWidth="1"/>
    <col min="14875" max="14875" width="2.25" style="1" customWidth="1"/>
    <col min="14876" max="14876" width="3.75" style="1" customWidth="1"/>
    <col min="14877" max="14877" width="6.375" style="1" customWidth="1"/>
    <col min="14878" max="15104" width="3.625" style="1"/>
    <col min="15105" max="15105" width="2" style="1" customWidth="1"/>
    <col min="15106" max="15106" width="5.125" style="1" customWidth="1"/>
    <col min="15107" max="15117" width="3.625" style="1"/>
    <col min="15118" max="15118" width="5" style="1" customWidth="1"/>
    <col min="15119" max="15127" width="3.625" style="1"/>
    <col min="15128" max="15128" width="4.5" style="1" customWidth="1"/>
    <col min="15129" max="15129" width="1.75" style="1" customWidth="1"/>
    <col min="15130" max="15130" width="2.125" style="1" customWidth="1"/>
    <col min="15131" max="15131" width="2.25" style="1" customWidth="1"/>
    <col min="15132" max="15132" width="3.75" style="1" customWidth="1"/>
    <col min="15133" max="15133" width="6.375" style="1" customWidth="1"/>
    <col min="15134" max="15360" width="3.625" style="1"/>
    <col min="15361" max="15361" width="2" style="1" customWidth="1"/>
    <col min="15362" max="15362" width="5.125" style="1" customWidth="1"/>
    <col min="15363" max="15373" width="3.625" style="1"/>
    <col min="15374" max="15374" width="5" style="1" customWidth="1"/>
    <col min="15375" max="15383" width="3.625" style="1"/>
    <col min="15384" max="15384" width="4.5" style="1" customWidth="1"/>
    <col min="15385" max="15385" width="1.75" style="1" customWidth="1"/>
    <col min="15386" max="15386" width="2.125" style="1" customWidth="1"/>
    <col min="15387" max="15387" width="2.25" style="1" customWidth="1"/>
    <col min="15388" max="15388" width="3.75" style="1" customWidth="1"/>
    <col min="15389" max="15389" width="6.375" style="1" customWidth="1"/>
    <col min="15390" max="15616" width="3.625" style="1"/>
    <col min="15617" max="15617" width="2" style="1" customWidth="1"/>
    <col min="15618" max="15618" width="5.125" style="1" customWidth="1"/>
    <col min="15619" max="15629" width="3.625" style="1"/>
    <col min="15630" max="15630" width="5" style="1" customWidth="1"/>
    <col min="15631" max="15639" width="3.625" style="1"/>
    <col min="15640" max="15640" width="4.5" style="1" customWidth="1"/>
    <col min="15641" max="15641" width="1.75" style="1" customWidth="1"/>
    <col min="15642" max="15642" width="2.125" style="1" customWidth="1"/>
    <col min="15643" max="15643" width="2.25" style="1" customWidth="1"/>
    <col min="15644" max="15644" width="3.75" style="1" customWidth="1"/>
    <col min="15645" max="15645" width="6.375" style="1" customWidth="1"/>
    <col min="15646" max="15872" width="3.625" style="1"/>
    <col min="15873" max="15873" width="2" style="1" customWidth="1"/>
    <col min="15874" max="15874" width="5.125" style="1" customWidth="1"/>
    <col min="15875" max="15885" width="3.625" style="1"/>
    <col min="15886" max="15886" width="5" style="1" customWidth="1"/>
    <col min="15887" max="15895" width="3.625" style="1"/>
    <col min="15896" max="15896" width="4.5" style="1" customWidth="1"/>
    <col min="15897" max="15897" width="1.75" style="1" customWidth="1"/>
    <col min="15898" max="15898" width="2.125" style="1" customWidth="1"/>
    <col min="15899" max="15899" width="2.25" style="1" customWidth="1"/>
    <col min="15900" max="15900" width="3.75" style="1" customWidth="1"/>
    <col min="15901" max="15901" width="6.375" style="1" customWidth="1"/>
    <col min="15902" max="16128" width="3.625" style="1"/>
    <col min="16129" max="16129" width="2" style="1" customWidth="1"/>
    <col min="16130" max="16130" width="5.125" style="1" customWidth="1"/>
    <col min="16131" max="16141" width="3.625" style="1"/>
    <col min="16142" max="16142" width="5" style="1" customWidth="1"/>
    <col min="16143" max="16151" width="3.625" style="1"/>
    <col min="16152" max="16152" width="4.5" style="1" customWidth="1"/>
    <col min="16153" max="16153" width="1.75" style="1" customWidth="1"/>
    <col min="16154" max="16154" width="2.125" style="1" customWidth="1"/>
    <col min="16155" max="16155" width="2.25" style="1" customWidth="1"/>
    <col min="16156" max="16156" width="3.75" style="1" customWidth="1"/>
    <col min="16157" max="16157" width="6.375" style="1" customWidth="1"/>
    <col min="16158" max="16384" width="3.625" style="1"/>
  </cols>
  <sheetData>
    <row r="1" spans="2:30" ht="6.6" customHeight="1">
      <c r="B1" s="3"/>
      <c r="C1" s="3"/>
      <c r="D1" s="3"/>
      <c r="E1" s="3"/>
      <c r="F1" s="3"/>
      <c r="G1" s="29"/>
      <c r="H1" s="31"/>
      <c r="I1" s="37"/>
      <c r="J1" s="37"/>
      <c r="K1" s="37"/>
      <c r="L1" s="37"/>
      <c r="M1" s="37"/>
      <c r="N1" s="37"/>
      <c r="O1" s="37"/>
      <c r="P1" s="37"/>
      <c r="Q1" s="37"/>
      <c r="R1" s="37"/>
      <c r="S1" s="37"/>
      <c r="T1" s="37"/>
      <c r="U1" s="37"/>
      <c r="V1" s="37"/>
      <c r="W1" s="37"/>
      <c r="X1" s="37"/>
      <c r="Y1" s="109"/>
      <c r="Z1" s="109"/>
    </row>
    <row r="2" spans="2:30" ht="23.4">
      <c r="B2" s="3"/>
      <c r="C2" s="3"/>
      <c r="D2" s="3"/>
      <c r="E2" s="3"/>
      <c r="F2" s="3"/>
      <c r="G2" s="30"/>
      <c r="H2" s="30"/>
      <c r="I2" s="30"/>
      <c r="J2" s="30"/>
      <c r="K2" s="30"/>
      <c r="R2" s="90" t="s">
        <v>214</v>
      </c>
      <c r="S2" s="94"/>
      <c r="T2" s="94"/>
      <c r="U2" s="94"/>
      <c r="V2" s="94"/>
      <c r="W2" s="94"/>
      <c r="X2" s="94"/>
    </row>
    <row r="3" spans="2:30" ht="7.15" customHeight="1">
      <c r="B3" s="3"/>
      <c r="C3" s="3"/>
      <c r="D3" s="3"/>
      <c r="E3" s="3"/>
      <c r="F3" s="3"/>
    </row>
    <row r="4" spans="2:30" ht="16.149999999999999" customHeight="1">
      <c r="B4" s="1" t="s">
        <v>1</v>
      </c>
    </row>
    <row r="5" spans="2:30" ht="19.5" customHeight="1">
      <c r="O5" s="66"/>
      <c r="P5" s="66"/>
      <c r="Q5" s="66"/>
      <c r="R5" s="66"/>
      <c r="S5" s="95" t="s">
        <v>8</v>
      </c>
      <c r="T5" s="95"/>
      <c r="U5" s="95"/>
      <c r="V5" s="95"/>
      <c r="W5" s="29"/>
      <c r="X5" s="29"/>
      <c r="Y5" s="29"/>
    </row>
    <row r="6" spans="2:30" ht="31.15" customHeight="1">
      <c r="B6" s="4"/>
      <c r="C6" s="5"/>
      <c r="D6" s="5"/>
      <c r="E6" s="5"/>
      <c r="F6" s="5"/>
      <c r="G6" s="5"/>
      <c r="H6" s="5"/>
      <c r="I6" s="5"/>
      <c r="J6" s="5"/>
      <c r="K6" s="5"/>
      <c r="L6" s="5"/>
      <c r="M6" s="5"/>
      <c r="N6" s="5"/>
      <c r="O6" s="67" t="s">
        <v>9</v>
      </c>
      <c r="P6" s="67"/>
      <c r="Q6" s="85"/>
      <c r="R6" s="85"/>
      <c r="S6" s="85"/>
      <c r="T6" s="85"/>
      <c r="U6" s="85"/>
      <c r="V6" s="85"/>
      <c r="W6" s="85"/>
      <c r="X6" s="97" t="s">
        <v>10</v>
      </c>
      <c r="Y6" s="29"/>
    </row>
    <row r="7" spans="2:30" ht="7.9" customHeight="1">
      <c r="B7" s="4"/>
      <c r="C7" s="5"/>
      <c r="D7" s="5"/>
      <c r="E7" s="5"/>
      <c r="F7" s="5"/>
      <c r="G7" s="5"/>
      <c r="H7" s="5"/>
      <c r="I7" s="5"/>
      <c r="J7" s="5"/>
      <c r="K7" s="5"/>
      <c r="L7" s="5"/>
      <c r="M7" s="5"/>
      <c r="N7" s="5"/>
      <c r="O7" s="67"/>
      <c r="P7" s="67"/>
      <c r="Q7" s="86"/>
      <c r="R7" s="86"/>
      <c r="S7" s="86"/>
      <c r="T7" s="86"/>
      <c r="U7" s="86"/>
      <c r="V7" s="86"/>
      <c r="W7" s="86"/>
      <c r="X7" s="98"/>
      <c r="Y7" s="29"/>
    </row>
    <row r="8" spans="2:30" ht="16.2">
      <c r="B8" s="5"/>
      <c r="C8" s="5"/>
      <c r="D8" s="5"/>
      <c r="E8" s="5"/>
      <c r="F8" s="28" t="s">
        <v>4</v>
      </c>
      <c r="G8" s="28"/>
      <c r="H8" s="32">
        <v>7</v>
      </c>
      <c r="I8" s="38" t="s">
        <v>16</v>
      </c>
      <c r="J8" s="38"/>
      <c r="K8" s="38"/>
      <c r="L8" s="38"/>
      <c r="M8" s="38"/>
      <c r="N8" s="38"/>
      <c r="O8" s="38"/>
      <c r="P8" s="38"/>
      <c r="Q8" s="38"/>
      <c r="R8" s="38"/>
      <c r="S8" s="38"/>
      <c r="T8" s="38"/>
      <c r="U8" s="38"/>
      <c r="V8" s="38"/>
      <c r="W8" s="29"/>
      <c r="X8" s="29"/>
      <c r="Y8" s="29"/>
    </row>
    <row r="9" spans="2:30" ht="7.9" customHeight="1"/>
    <row r="10" spans="2:30" ht="24" customHeight="1">
      <c r="B10" s="6" t="s">
        <v>15</v>
      </c>
      <c r="C10" s="1" t="s">
        <v>7</v>
      </c>
      <c r="D10" s="1"/>
      <c r="E10" s="1"/>
      <c r="F10" s="1"/>
      <c r="G10" s="1"/>
      <c r="H10" s="1"/>
      <c r="I10" s="1"/>
      <c r="J10" s="1"/>
      <c r="K10" s="1"/>
      <c r="L10" s="1"/>
      <c r="M10" s="1"/>
      <c r="N10" s="1"/>
      <c r="O10" s="1"/>
    </row>
    <row r="11" spans="2:30" ht="24" customHeight="1">
      <c r="B11" s="7" t="s">
        <v>19</v>
      </c>
      <c r="C11" s="7"/>
      <c r="D11" s="19" t="s">
        <v>12</v>
      </c>
      <c r="E11" s="19"/>
      <c r="F11" s="19"/>
      <c r="G11" s="19"/>
    </row>
    <row r="12" spans="2:30" ht="24" customHeight="1">
      <c r="C12" s="10"/>
      <c r="D12" s="10"/>
      <c r="E12" s="10"/>
      <c r="F12" s="10"/>
      <c r="G12" s="10"/>
      <c r="H12" s="10"/>
      <c r="I12" s="39" t="s">
        <v>20</v>
      </c>
      <c r="J12" s="39"/>
      <c r="K12" s="39"/>
      <c r="L12" s="39"/>
      <c r="M12" s="39"/>
      <c r="N12" s="39"/>
      <c r="O12" s="39"/>
      <c r="P12" s="39" t="s">
        <v>23</v>
      </c>
      <c r="Q12" s="39"/>
      <c r="R12" s="39"/>
      <c r="S12" s="39"/>
      <c r="T12" s="39"/>
      <c r="U12" s="39"/>
      <c r="V12" s="39"/>
      <c r="W12" s="39"/>
      <c r="X12" s="39"/>
    </row>
    <row r="13" spans="2:30" ht="24" customHeight="1">
      <c r="C13" s="11" t="s">
        <v>2</v>
      </c>
      <c r="D13" s="11"/>
      <c r="E13" s="11"/>
      <c r="F13" s="11"/>
      <c r="G13" s="11"/>
      <c r="H13" s="11"/>
      <c r="I13" s="40"/>
      <c r="J13" s="43"/>
      <c r="K13" s="43"/>
      <c r="L13" s="43"/>
      <c r="M13" s="43"/>
      <c r="N13" s="43"/>
      <c r="O13" s="68"/>
      <c r="P13" s="75" t="s">
        <v>5</v>
      </c>
      <c r="Q13" s="87"/>
      <c r="R13" s="87"/>
      <c r="S13" s="87"/>
      <c r="T13" s="87"/>
      <c r="U13" s="87"/>
      <c r="V13" s="87"/>
      <c r="W13" s="87"/>
      <c r="X13" s="87"/>
    </row>
    <row r="14" spans="2:30" ht="24" customHeight="1">
      <c r="C14" s="12" t="s">
        <v>24</v>
      </c>
      <c r="D14" s="20"/>
      <c r="E14" s="20"/>
      <c r="F14" s="20"/>
      <c r="G14" s="20"/>
      <c r="H14" s="33"/>
      <c r="I14" s="40"/>
      <c r="J14" s="43"/>
      <c r="K14" s="43"/>
      <c r="L14" s="43"/>
      <c r="M14" s="43"/>
      <c r="N14" s="43"/>
      <c r="O14" s="64"/>
      <c r="P14" s="76" t="s">
        <v>25</v>
      </c>
      <c r="Q14" s="88"/>
      <c r="R14" s="88"/>
      <c r="S14" s="88"/>
      <c r="T14" s="88"/>
      <c r="U14" s="88"/>
      <c r="V14" s="88"/>
      <c r="W14" s="88"/>
      <c r="X14" s="99"/>
      <c r="Y14" s="110"/>
    </row>
    <row r="15" spans="2:30" s="1" customFormat="1" ht="24" customHeight="1">
      <c r="B15" s="1"/>
      <c r="C15" s="13" t="s">
        <v>184</v>
      </c>
      <c r="D15" s="21"/>
      <c r="E15" s="21"/>
      <c r="F15" s="21"/>
      <c r="G15" s="21"/>
      <c r="H15" s="34"/>
      <c r="I15" s="41"/>
      <c r="J15" s="44"/>
      <c r="K15" s="44"/>
      <c r="L15" s="44"/>
      <c r="M15" s="44"/>
      <c r="N15" s="44"/>
      <c r="O15" s="64"/>
      <c r="P15" s="77" t="s">
        <v>57</v>
      </c>
      <c r="Q15" s="89"/>
      <c r="R15" s="89"/>
      <c r="S15" s="89"/>
      <c r="T15" s="89"/>
      <c r="U15" s="89"/>
      <c r="V15" s="89"/>
      <c r="W15" s="89"/>
      <c r="X15" s="100"/>
      <c r="Y15" s="111"/>
      <c r="Z15" s="1"/>
      <c r="AA15" s="1"/>
      <c r="AB15" s="2"/>
      <c r="AC15" s="2"/>
      <c r="AD15" s="2"/>
    </row>
    <row r="16" spans="2:30" ht="24" customHeight="1">
      <c r="C16" s="13" t="s">
        <v>27</v>
      </c>
      <c r="D16" s="22"/>
      <c r="E16" s="22"/>
      <c r="F16" s="22"/>
      <c r="G16" s="22"/>
      <c r="H16" s="35"/>
      <c r="I16" s="42">
        <f>SUM(I13:N15)</f>
        <v>0</v>
      </c>
      <c r="J16" s="45"/>
      <c r="K16" s="45"/>
      <c r="L16" s="45"/>
      <c r="M16" s="45"/>
      <c r="N16" s="45"/>
      <c r="O16" s="47"/>
      <c r="P16" s="78"/>
      <c r="Q16" s="25"/>
      <c r="R16" s="25"/>
      <c r="S16" s="25"/>
      <c r="T16" s="25"/>
      <c r="U16" s="25"/>
      <c r="V16" s="25"/>
      <c r="W16" s="25"/>
      <c r="X16" s="47"/>
      <c r="Y16" s="29"/>
      <c r="Z16" s="29"/>
    </row>
    <row r="17" spans="2:30" ht="24" customHeight="1">
      <c r="B17" s="7" t="s">
        <v>30</v>
      </c>
      <c r="C17" s="7"/>
      <c r="D17" s="23" t="s">
        <v>0</v>
      </c>
      <c r="E17" s="23"/>
      <c r="F17" s="23"/>
      <c r="G17" s="23"/>
      <c r="H17" s="23"/>
      <c r="I17" s="23"/>
      <c r="J17" s="23"/>
      <c r="X17" s="101"/>
      <c r="Y17" s="29"/>
      <c r="Z17" s="29"/>
    </row>
    <row r="18" spans="2:30" ht="24" customHeight="1">
      <c r="C18" s="14" t="s">
        <v>31</v>
      </c>
      <c r="D18" s="24"/>
      <c r="E18" s="24"/>
      <c r="F18" s="24"/>
      <c r="G18" s="24"/>
      <c r="H18" s="24"/>
      <c r="I18" s="24"/>
      <c r="J18" s="46"/>
      <c r="K18" s="14" t="s">
        <v>32</v>
      </c>
      <c r="L18" s="55"/>
      <c r="M18" s="55"/>
      <c r="N18" s="61"/>
      <c r="O18" s="14" t="s">
        <v>33</v>
      </c>
      <c r="P18" s="79"/>
      <c r="Q18" s="79"/>
      <c r="R18" s="79"/>
      <c r="S18" s="79"/>
      <c r="T18" s="79"/>
      <c r="U18" s="79"/>
      <c r="V18" s="79"/>
      <c r="W18" s="79"/>
      <c r="X18" s="102"/>
      <c r="Y18" s="29"/>
      <c r="Z18" s="5"/>
      <c r="AA18" s="112"/>
      <c r="AB18" s="113"/>
    </row>
    <row r="19" spans="2:30" ht="24" customHeight="1">
      <c r="C19" s="15" t="s">
        <v>36</v>
      </c>
      <c r="D19" s="25"/>
      <c r="E19" s="25"/>
      <c r="F19" s="25"/>
      <c r="G19" s="25"/>
      <c r="H19" s="25"/>
      <c r="I19" s="25"/>
      <c r="J19" s="47"/>
      <c r="K19" s="50"/>
      <c r="L19" s="56"/>
      <c r="M19" s="56"/>
      <c r="N19" s="41"/>
      <c r="O19" s="69"/>
      <c r="P19" s="80"/>
      <c r="Q19" s="80"/>
      <c r="R19" s="80"/>
      <c r="S19" s="80"/>
      <c r="T19" s="80"/>
      <c r="U19" s="80"/>
      <c r="V19" s="80"/>
      <c r="W19" s="80"/>
      <c r="X19" s="103"/>
      <c r="Y19" s="29"/>
      <c r="Z19" s="5"/>
      <c r="AA19" s="5"/>
      <c r="AB19" s="113"/>
    </row>
    <row r="20" spans="2:30" ht="24" customHeight="1">
      <c r="C20" s="15" t="s">
        <v>38</v>
      </c>
      <c r="D20" s="25"/>
      <c r="E20" s="25"/>
      <c r="F20" s="25"/>
      <c r="G20" s="25"/>
      <c r="H20" s="25"/>
      <c r="I20" s="25"/>
      <c r="J20" s="47"/>
      <c r="K20" s="50"/>
      <c r="L20" s="56"/>
      <c r="M20" s="56"/>
      <c r="N20" s="41"/>
      <c r="O20" s="69"/>
      <c r="P20" s="80"/>
      <c r="Q20" s="80"/>
      <c r="R20" s="80"/>
      <c r="S20" s="80"/>
      <c r="T20" s="80"/>
      <c r="U20" s="80"/>
      <c r="V20" s="80"/>
      <c r="W20" s="80"/>
      <c r="X20" s="103"/>
      <c r="Y20" s="29"/>
      <c r="Z20" s="5"/>
      <c r="AA20" s="5"/>
      <c r="AB20" s="113"/>
    </row>
    <row r="21" spans="2:30" ht="24" customHeight="1">
      <c r="C21" s="15" t="s">
        <v>41</v>
      </c>
      <c r="D21" s="25"/>
      <c r="E21" s="25"/>
      <c r="F21" s="25"/>
      <c r="G21" s="25"/>
      <c r="H21" s="25"/>
      <c r="I21" s="25"/>
      <c r="J21" s="47"/>
      <c r="K21" s="50"/>
      <c r="L21" s="56"/>
      <c r="M21" s="56"/>
      <c r="N21" s="41"/>
      <c r="O21" s="69"/>
      <c r="P21" s="80"/>
      <c r="Q21" s="80"/>
      <c r="R21" s="80"/>
      <c r="S21" s="80"/>
      <c r="T21" s="80"/>
      <c r="U21" s="80"/>
      <c r="V21" s="80"/>
      <c r="W21" s="80"/>
      <c r="X21" s="103"/>
      <c r="Y21" s="29"/>
      <c r="Z21" s="5"/>
      <c r="AA21" s="5"/>
      <c r="AB21" s="113"/>
    </row>
    <row r="22" spans="2:30" ht="24" customHeight="1">
      <c r="C22" s="15" t="s">
        <v>43</v>
      </c>
      <c r="D22" s="25"/>
      <c r="E22" s="25"/>
      <c r="F22" s="25"/>
      <c r="G22" s="25"/>
      <c r="H22" s="25"/>
      <c r="I22" s="25"/>
      <c r="J22" s="47"/>
      <c r="K22" s="50"/>
      <c r="L22" s="56"/>
      <c r="M22" s="56"/>
      <c r="N22" s="41"/>
      <c r="O22" s="69"/>
      <c r="P22" s="80"/>
      <c r="Q22" s="80"/>
      <c r="R22" s="80"/>
      <c r="S22" s="80"/>
      <c r="T22" s="80"/>
      <c r="U22" s="80"/>
      <c r="V22" s="80"/>
      <c r="W22" s="80"/>
      <c r="X22" s="103"/>
      <c r="Y22" s="29"/>
      <c r="Z22" s="5"/>
      <c r="AA22" s="5"/>
      <c r="AB22" s="113"/>
    </row>
    <row r="23" spans="2:30" ht="24" customHeight="1">
      <c r="C23" s="15" t="s">
        <v>18</v>
      </c>
      <c r="D23" s="25"/>
      <c r="E23" s="25"/>
      <c r="F23" s="25"/>
      <c r="G23" s="25"/>
      <c r="H23" s="25"/>
      <c r="I23" s="25"/>
      <c r="J23" s="47"/>
      <c r="K23" s="50"/>
      <c r="L23" s="56"/>
      <c r="M23" s="56"/>
      <c r="N23" s="41"/>
      <c r="O23" s="69"/>
      <c r="P23" s="80"/>
      <c r="Q23" s="80"/>
      <c r="R23" s="80"/>
      <c r="S23" s="80"/>
      <c r="T23" s="80"/>
      <c r="U23" s="80"/>
      <c r="V23" s="80"/>
      <c r="W23" s="80"/>
      <c r="X23" s="103"/>
      <c r="Y23" s="29"/>
      <c r="Z23" s="5"/>
      <c r="AA23" s="5"/>
      <c r="AB23" s="113"/>
    </row>
    <row r="24" spans="2:30" ht="24" customHeight="1">
      <c r="C24" s="15" t="s">
        <v>45</v>
      </c>
      <c r="D24" s="25"/>
      <c r="E24" s="25"/>
      <c r="F24" s="25"/>
      <c r="G24" s="25"/>
      <c r="H24" s="25"/>
      <c r="I24" s="25"/>
      <c r="J24" s="47"/>
      <c r="K24" s="50"/>
      <c r="L24" s="56"/>
      <c r="M24" s="56"/>
      <c r="N24" s="41"/>
      <c r="O24" s="70"/>
      <c r="P24" s="80"/>
      <c r="Q24" s="80"/>
      <c r="R24" s="80"/>
      <c r="S24" s="80"/>
      <c r="T24" s="80"/>
      <c r="U24" s="80"/>
      <c r="V24" s="80"/>
      <c r="W24" s="80"/>
      <c r="X24" s="103"/>
      <c r="Y24" s="29"/>
      <c r="Z24" s="5"/>
      <c r="AA24" s="5"/>
      <c r="AB24" s="113"/>
    </row>
    <row r="25" spans="2:30" ht="24" customHeight="1">
      <c r="C25" s="15" t="s">
        <v>46</v>
      </c>
      <c r="D25" s="25"/>
      <c r="E25" s="25"/>
      <c r="F25" s="25"/>
      <c r="G25" s="25"/>
      <c r="H25" s="25"/>
      <c r="I25" s="25"/>
      <c r="J25" s="47"/>
      <c r="K25" s="50"/>
      <c r="L25" s="56"/>
      <c r="M25" s="56"/>
      <c r="N25" s="41"/>
      <c r="O25" s="70"/>
      <c r="P25" s="80"/>
      <c r="Q25" s="80"/>
      <c r="R25" s="80"/>
      <c r="S25" s="80"/>
      <c r="T25" s="80"/>
      <c r="U25" s="80"/>
      <c r="V25" s="80"/>
      <c r="W25" s="80"/>
      <c r="X25" s="103"/>
      <c r="Y25" s="29"/>
      <c r="Z25" s="5"/>
      <c r="AA25" s="5"/>
      <c r="AB25" s="113"/>
    </row>
    <row r="26" spans="2:30" ht="24" customHeight="1">
      <c r="C26" s="15" t="s">
        <v>47</v>
      </c>
      <c r="D26" s="25"/>
      <c r="E26" s="25"/>
      <c r="F26" s="25"/>
      <c r="G26" s="25"/>
      <c r="H26" s="25"/>
      <c r="I26" s="25"/>
      <c r="J26" s="47"/>
      <c r="K26" s="50"/>
      <c r="L26" s="56"/>
      <c r="M26" s="56"/>
      <c r="N26" s="41"/>
      <c r="O26" s="70"/>
      <c r="P26" s="80"/>
      <c r="Q26" s="80"/>
      <c r="R26" s="80"/>
      <c r="S26" s="80"/>
      <c r="T26" s="80"/>
      <c r="U26" s="80"/>
      <c r="V26" s="80"/>
      <c r="W26" s="80"/>
      <c r="X26" s="103"/>
      <c r="Y26" s="29"/>
      <c r="Z26" s="5"/>
      <c r="AA26" s="5"/>
      <c r="AB26" s="113"/>
    </row>
    <row r="27" spans="2:30" ht="24" customHeight="1">
      <c r="C27" s="15" t="s">
        <v>48</v>
      </c>
      <c r="D27" s="25"/>
      <c r="E27" s="25"/>
      <c r="F27" s="25"/>
      <c r="G27" s="25"/>
      <c r="H27" s="25"/>
      <c r="I27" s="25"/>
      <c r="J27" s="47"/>
      <c r="K27" s="50"/>
      <c r="L27" s="56"/>
      <c r="M27" s="56"/>
      <c r="N27" s="41"/>
      <c r="O27" s="70"/>
      <c r="P27" s="80"/>
      <c r="Q27" s="80"/>
      <c r="R27" s="80"/>
      <c r="S27" s="80"/>
      <c r="T27" s="80"/>
      <c r="U27" s="80"/>
      <c r="V27" s="80"/>
      <c r="W27" s="80"/>
      <c r="X27" s="103"/>
      <c r="Y27" s="29"/>
      <c r="Z27" s="29"/>
    </row>
    <row r="28" spans="2:30" s="1" customFormat="1" ht="24" customHeight="1">
      <c r="B28" s="1"/>
      <c r="C28" s="16" t="s">
        <v>178</v>
      </c>
      <c r="D28" s="26"/>
      <c r="E28" s="26"/>
      <c r="F28" s="26"/>
      <c r="G28" s="26"/>
      <c r="H28" s="26"/>
      <c r="I28" s="26"/>
      <c r="J28" s="48"/>
      <c r="K28" s="51"/>
      <c r="L28" s="57"/>
      <c r="M28" s="57"/>
      <c r="N28" s="62"/>
      <c r="O28" s="71" t="s">
        <v>148</v>
      </c>
      <c r="P28" s="81"/>
      <c r="Q28" s="81"/>
      <c r="R28" s="91"/>
      <c r="S28" s="91"/>
      <c r="T28" s="91"/>
      <c r="U28" s="91"/>
      <c r="V28" s="91"/>
      <c r="W28" s="91"/>
      <c r="X28" s="104" t="s">
        <v>192</v>
      </c>
      <c r="Y28" s="29"/>
      <c r="Z28" s="29"/>
      <c r="AA28" s="1"/>
      <c r="AB28" s="2"/>
      <c r="AC28" s="2"/>
      <c r="AD28" s="2"/>
    </row>
    <row r="29" spans="2:30" s="1" customFormat="1" ht="15" customHeight="1">
      <c r="B29" s="1"/>
      <c r="C29" s="17" t="s">
        <v>98</v>
      </c>
      <c r="D29" s="27"/>
      <c r="E29" s="27"/>
      <c r="F29" s="27"/>
      <c r="G29" s="27"/>
      <c r="H29" s="27"/>
      <c r="I29" s="27"/>
      <c r="J29" s="49"/>
      <c r="K29" s="52"/>
      <c r="L29" s="58"/>
      <c r="M29" s="58"/>
      <c r="N29" s="63"/>
      <c r="O29" s="72"/>
      <c r="P29" s="82"/>
      <c r="Q29" s="82"/>
      <c r="R29" s="92"/>
      <c r="S29" s="92"/>
      <c r="T29" s="92"/>
      <c r="U29" s="92"/>
      <c r="V29" s="92"/>
      <c r="W29" s="92"/>
      <c r="X29" s="105"/>
      <c r="Y29" s="29"/>
      <c r="Z29" s="29"/>
      <c r="AA29" s="1"/>
      <c r="AB29" s="2"/>
      <c r="AC29" s="2"/>
      <c r="AD29" s="2"/>
    </row>
    <row r="30" spans="2:30" s="1" customFormat="1" ht="24" customHeight="1">
      <c r="B30" s="1"/>
      <c r="C30" s="16" t="s">
        <v>180</v>
      </c>
      <c r="D30" s="26"/>
      <c r="E30" s="26"/>
      <c r="F30" s="26"/>
      <c r="G30" s="26"/>
      <c r="H30" s="26"/>
      <c r="I30" s="26"/>
      <c r="J30" s="48"/>
      <c r="K30" s="51"/>
      <c r="L30" s="57"/>
      <c r="M30" s="57"/>
      <c r="N30" s="62"/>
      <c r="O30" s="71" t="s">
        <v>148</v>
      </c>
      <c r="P30" s="81"/>
      <c r="Q30" s="81"/>
      <c r="R30" s="91"/>
      <c r="S30" s="91"/>
      <c r="T30" s="91"/>
      <c r="U30" s="91"/>
      <c r="V30" s="91"/>
      <c r="W30" s="91"/>
      <c r="X30" s="104" t="s">
        <v>192</v>
      </c>
      <c r="Y30" s="29"/>
      <c r="Z30" s="29"/>
      <c r="AA30" s="1"/>
      <c r="AB30" s="2"/>
      <c r="AC30" s="2"/>
      <c r="AD30" s="2"/>
    </row>
    <row r="31" spans="2:30" s="1" customFormat="1" ht="15" customHeight="1">
      <c r="B31" s="1"/>
      <c r="C31" s="17" t="s">
        <v>98</v>
      </c>
      <c r="D31" s="27"/>
      <c r="E31" s="27"/>
      <c r="F31" s="27"/>
      <c r="G31" s="27"/>
      <c r="H31" s="27"/>
      <c r="I31" s="27"/>
      <c r="J31" s="49"/>
      <c r="K31" s="52"/>
      <c r="L31" s="58"/>
      <c r="M31" s="58"/>
      <c r="N31" s="63"/>
      <c r="O31" s="72"/>
      <c r="P31" s="82"/>
      <c r="Q31" s="82"/>
      <c r="R31" s="92"/>
      <c r="S31" s="92"/>
      <c r="T31" s="92"/>
      <c r="U31" s="92"/>
      <c r="V31" s="92"/>
      <c r="W31" s="92"/>
      <c r="X31" s="105"/>
      <c r="Y31" s="29"/>
      <c r="Z31" s="29"/>
      <c r="AA31" s="1"/>
      <c r="AB31" s="2"/>
      <c r="AC31" s="2"/>
      <c r="AD31" s="2"/>
    </row>
    <row r="32" spans="2:30" s="1" customFormat="1" ht="24" customHeight="1">
      <c r="B32" s="1"/>
      <c r="C32" s="16" t="s">
        <v>217</v>
      </c>
      <c r="D32" s="26"/>
      <c r="E32" s="26"/>
      <c r="F32" s="26"/>
      <c r="G32" s="26"/>
      <c r="H32" s="26"/>
      <c r="I32" s="26"/>
      <c r="J32" s="48"/>
      <c r="K32" s="51"/>
      <c r="L32" s="57"/>
      <c r="M32" s="57"/>
      <c r="N32" s="62"/>
      <c r="O32" s="71" t="s">
        <v>148</v>
      </c>
      <c r="P32" s="81"/>
      <c r="Q32" s="81"/>
      <c r="R32" s="91"/>
      <c r="S32" s="91"/>
      <c r="T32" s="91"/>
      <c r="U32" s="91"/>
      <c r="V32" s="91"/>
      <c r="W32" s="91"/>
      <c r="X32" s="104" t="s">
        <v>192</v>
      </c>
      <c r="Y32" s="29"/>
      <c r="Z32" s="29"/>
      <c r="AA32" s="1"/>
      <c r="AB32" s="2"/>
      <c r="AC32" s="2"/>
      <c r="AD32" s="2"/>
    </row>
    <row r="33" spans="2:34" s="1" customFormat="1" ht="15" customHeight="1">
      <c r="B33" s="1"/>
      <c r="C33" s="17" t="s">
        <v>98</v>
      </c>
      <c r="D33" s="27"/>
      <c r="E33" s="27"/>
      <c r="F33" s="27"/>
      <c r="G33" s="27"/>
      <c r="H33" s="27"/>
      <c r="I33" s="27"/>
      <c r="J33" s="49"/>
      <c r="K33" s="52"/>
      <c r="L33" s="58"/>
      <c r="M33" s="58"/>
      <c r="N33" s="63"/>
      <c r="O33" s="72"/>
      <c r="P33" s="82"/>
      <c r="Q33" s="82"/>
      <c r="R33" s="92"/>
      <c r="S33" s="92"/>
      <c r="T33" s="92"/>
      <c r="U33" s="92"/>
      <c r="V33" s="92"/>
      <c r="W33" s="92"/>
      <c r="X33" s="105"/>
      <c r="Y33" s="29"/>
      <c r="Z33" s="29"/>
      <c r="AA33" s="1"/>
      <c r="AB33" s="2"/>
      <c r="AC33" s="2"/>
      <c r="AD33" s="2"/>
      <c r="AE33" s="1"/>
      <c r="AF33" s="1"/>
      <c r="AG33" s="1"/>
      <c r="AH33" s="1"/>
    </row>
    <row r="34" spans="2:34" ht="24" customHeight="1">
      <c r="C34" s="12" t="s">
        <v>174</v>
      </c>
      <c r="D34" s="26"/>
      <c r="E34" s="26"/>
      <c r="F34" s="26"/>
      <c r="G34" s="26"/>
      <c r="H34" s="26"/>
      <c r="I34" s="26"/>
      <c r="J34" s="48"/>
      <c r="K34" s="53">
        <f>SUM(K19:N33)</f>
        <v>0</v>
      </c>
      <c r="L34" s="59"/>
      <c r="M34" s="59"/>
      <c r="N34" s="64"/>
      <c r="O34" s="73"/>
      <c r="P34" s="83"/>
      <c r="Q34" s="83"/>
      <c r="R34" s="83"/>
      <c r="S34" s="83"/>
      <c r="T34" s="83"/>
      <c r="U34" s="83"/>
      <c r="V34" s="83"/>
      <c r="W34" s="83"/>
      <c r="X34" s="106"/>
      <c r="Y34" s="110"/>
      <c r="Z34" s="29"/>
    </row>
    <row r="35" spans="2:34" ht="24" customHeight="1">
      <c r="C35" s="13" t="s">
        <v>44</v>
      </c>
      <c r="D35" s="22"/>
      <c r="E35" s="22"/>
      <c r="F35" s="22"/>
      <c r="G35" s="22"/>
      <c r="H35" s="22"/>
      <c r="I35" s="22"/>
      <c r="J35" s="35"/>
      <c r="K35" s="54">
        <f>I14+I15-K34</f>
        <v>0</v>
      </c>
      <c r="L35" s="60"/>
      <c r="M35" s="60"/>
      <c r="N35" s="65"/>
      <c r="O35" s="74" t="s">
        <v>37</v>
      </c>
      <c r="P35" s="84"/>
      <c r="Q35" s="84"/>
      <c r="R35" s="84"/>
      <c r="S35" s="84"/>
      <c r="T35" s="50"/>
      <c r="U35" s="56"/>
      <c r="V35" s="56"/>
      <c r="W35" s="41"/>
      <c r="X35" s="107" t="s">
        <v>51</v>
      </c>
      <c r="Y35" s="110"/>
      <c r="Z35" s="29"/>
      <c r="AB35" s="114" t="s">
        <v>34</v>
      </c>
    </row>
    <row r="36" spans="2:34" ht="7.9" customHeight="1"/>
    <row r="37" spans="2:34" ht="24" customHeight="1">
      <c r="B37" s="1" t="s">
        <v>53</v>
      </c>
      <c r="K37" s="1" t="s">
        <v>54</v>
      </c>
      <c r="R37" s="93" t="s">
        <v>198</v>
      </c>
      <c r="S37" s="93"/>
      <c r="T37" s="96"/>
      <c r="U37" s="96"/>
      <c r="V37" s="96"/>
      <c r="W37" s="96"/>
      <c r="X37" s="108" t="s">
        <v>51</v>
      </c>
      <c r="AB37" s="1" t="s">
        <v>97</v>
      </c>
      <c r="AC37" s="115">
        <f>K35+T35+T37</f>
        <v>0</v>
      </c>
      <c r="AD37" s="116"/>
      <c r="AE37" s="116"/>
      <c r="AF37" s="116"/>
      <c r="AG37" s="117"/>
      <c r="AH37" s="1" t="s">
        <v>202</v>
      </c>
    </row>
    <row r="38" spans="2:34" ht="7.9" customHeight="1">
      <c r="B38" s="8"/>
      <c r="C38" s="8"/>
      <c r="D38" s="8"/>
      <c r="E38" s="8"/>
      <c r="F38" s="8"/>
      <c r="G38" s="8"/>
      <c r="H38" s="8"/>
      <c r="I38" s="8"/>
      <c r="J38" s="8"/>
      <c r="K38" s="8"/>
      <c r="L38" s="8"/>
      <c r="M38" s="8"/>
      <c r="N38" s="8"/>
      <c r="O38" s="8"/>
      <c r="P38" s="8"/>
      <c r="Q38" s="8"/>
      <c r="R38" s="8"/>
      <c r="S38" s="8"/>
      <c r="T38" s="8"/>
      <c r="U38" s="8"/>
      <c r="V38" s="8"/>
      <c r="W38" s="8"/>
      <c r="X38" s="8"/>
    </row>
    <row r="39" spans="2:34" ht="6" customHeight="1"/>
    <row r="40" spans="2:34" ht="24" customHeight="1">
      <c r="C40" s="18"/>
      <c r="D40" s="18"/>
      <c r="E40" s="18" t="s">
        <v>52</v>
      </c>
      <c r="F40" s="18"/>
      <c r="G40" s="18">
        <f>H8</f>
        <v>7</v>
      </c>
      <c r="H40" s="36" t="s">
        <v>55</v>
      </c>
      <c r="I40" s="36"/>
      <c r="J40" s="36"/>
      <c r="K40" s="36"/>
      <c r="L40" s="36"/>
      <c r="M40" s="36"/>
      <c r="N40" s="36"/>
      <c r="O40" s="36"/>
      <c r="P40" s="36"/>
      <c r="Q40" s="36"/>
      <c r="R40" s="36"/>
      <c r="S40" s="36"/>
      <c r="T40" s="36"/>
      <c r="U40" s="36"/>
      <c r="V40" s="36"/>
      <c r="W40" s="18"/>
      <c r="X40" s="18"/>
    </row>
    <row r="41" spans="2:34" ht="6" customHeight="1"/>
    <row r="42" spans="2:34" ht="34.15" customHeight="1">
      <c r="B42" s="9" t="s">
        <v>215</v>
      </c>
      <c r="C42" s="9"/>
      <c r="D42" s="9"/>
      <c r="E42" s="9"/>
      <c r="F42" s="9"/>
      <c r="G42" s="9"/>
      <c r="H42" s="9"/>
      <c r="I42" s="9"/>
      <c r="J42" s="9"/>
      <c r="K42" s="9"/>
      <c r="L42" s="9"/>
      <c r="M42" s="9"/>
      <c r="N42" s="9"/>
      <c r="O42" s="9"/>
      <c r="P42" s="9"/>
      <c r="Q42" s="9"/>
      <c r="R42" s="9"/>
      <c r="S42" s="9"/>
      <c r="T42" s="9"/>
      <c r="U42" s="9"/>
      <c r="V42" s="9"/>
      <c r="W42" s="9"/>
      <c r="X42" s="9"/>
      <c r="Y42" s="94"/>
      <c r="Z42" s="94"/>
      <c r="AA42" s="94"/>
    </row>
    <row r="43" spans="2:34" ht="18.600000000000001" customHeight="1">
      <c r="D43" s="1" t="s">
        <v>216</v>
      </c>
      <c r="E43" s="1"/>
      <c r="F43" s="1"/>
      <c r="G43" s="1"/>
      <c r="H43" s="1"/>
      <c r="I43" s="1"/>
      <c r="J43" s="1"/>
      <c r="K43" s="1"/>
    </row>
    <row r="44" spans="2:34" ht="24" customHeight="1">
      <c r="M44" s="1" t="s">
        <v>21</v>
      </c>
    </row>
  </sheetData>
  <mergeCells count="89">
    <mergeCell ref="R2:X2"/>
    <mergeCell ref="O5:R5"/>
    <mergeCell ref="S5:V5"/>
    <mergeCell ref="O6:P6"/>
    <mergeCell ref="Q6:W6"/>
    <mergeCell ref="F8:G8"/>
    <mergeCell ref="I8:V8"/>
    <mergeCell ref="C10:O10"/>
    <mergeCell ref="B11:C11"/>
    <mergeCell ref="D11:G11"/>
    <mergeCell ref="C12:H12"/>
    <mergeCell ref="I12:O12"/>
    <mergeCell ref="P12:X12"/>
    <mergeCell ref="C13:H13"/>
    <mergeCell ref="I13:N13"/>
    <mergeCell ref="P13:X13"/>
    <mergeCell ref="C14:H14"/>
    <mergeCell ref="I14:N14"/>
    <mergeCell ref="P14:X14"/>
    <mergeCell ref="C15:H15"/>
    <mergeCell ref="I15:N15"/>
    <mergeCell ref="P15:X15"/>
    <mergeCell ref="C16:H16"/>
    <mergeCell ref="I16:N16"/>
    <mergeCell ref="P16:X16"/>
    <mergeCell ref="B17:C17"/>
    <mergeCell ref="D17:J17"/>
    <mergeCell ref="C18:J18"/>
    <mergeCell ref="K18:N18"/>
    <mergeCell ref="O18:X18"/>
    <mergeCell ref="C19:J19"/>
    <mergeCell ref="K19:N19"/>
    <mergeCell ref="O19:X19"/>
    <mergeCell ref="C20:J20"/>
    <mergeCell ref="K20:N20"/>
    <mergeCell ref="O20:X20"/>
    <mergeCell ref="C21:J21"/>
    <mergeCell ref="K21:N21"/>
    <mergeCell ref="O21:X21"/>
    <mergeCell ref="C22:J22"/>
    <mergeCell ref="K22:N22"/>
    <mergeCell ref="O22:X22"/>
    <mergeCell ref="C23:J23"/>
    <mergeCell ref="K23:N23"/>
    <mergeCell ref="O23:X23"/>
    <mergeCell ref="C24:J24"/>
    <mergeCell ref="K24:N24"/>
    <mergeCell ref="O24:X24"/>
    <mergeCell ref="C25:J25"/>
    <mergeCell ref="K25:N25"/>
    <mergeCell ref="O25:X25"/>
    <mergeCell ref="C26:J26"/>
    <mergeCell ref="K26:N26"/>
    <mergeCell ref="O26:X26"/>
    <mergeCell ref="C27:J27"/>
    <mergeCell ref="K27:N27"/>
    <mergeCell ref="O27:X27"/>
    <mergeCell ref="C28:J28"/>
    <mergeCell ref="C29:J29"/>
    <mergeCell ref="C30:J30"/>
    <mergeCell ref="C31:J31"/>
    <mergeCell ref="C32:J32"/>
    <mergeCell ref="C33:J33"/>
    <mergeCell ref="C34:J34"/>
    <mergeCell ref="K34:N34"/>
    <mergeCell ref="O34:X34"/>
    <mergeCell ref="C35:J35"/>
    <mergeCell ref="K35:N35"/>
    <mergeCell ref="O35:S35"/>
    <mergeCell ref="T35:W35"/>
    <mergeCell ref="R37:S37"/>
    <mergeCell ref="T37:W37"/>
    <mergeCell ref="AC37:AG37"/>
    <mergeCell ref="E40:F40"/>
    <mergeCell ref="H40:V40"/>
    <mergeCell ref="B42:X42"/>
    <mergeCell ref="D43:K43"/>
    <mergeCell ref="K28:N29"/>
    <mergeCell ref="O28:Q29"/>
    <mergeCell ref="R28:W29"/>
    <mergeCell ref="X28:X29"/>
    <mergeCell ref="K30:N31"/>
    <mergeCell ref="O30:Q31"/>
    <mergeCell ref="R30:W31"/>
    <mergeCell ref="X30:X31"/>
    <mergeCell ref="K32:N33"/>
    <mergeCell ref="O32:Q33"/>
    <mergeCell ref="R32:W33"/>
    <mergeCell ref="X32:X33"/>
  </mergeCells>
  <phoneticPr fontId="3"/>
  <pageMargins left="0.70866141732283472" right="0.70866141732283472" top="0.15748031496062992" bottom="0.3543307086614173" header="0.31496062992125984" footer="0.31496062992125984"/>
  <pageSetup paperSize="9" scale="97"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N51"/>
  <sheetViews>
    <sheetView showZeros="0" view="pageBreakPreview" zoomScale="85" zoomScaleSheetLayoutView="85" workbookViewId="0">
      <selection activeCell="B3" sqref="B3"/>
    </sheetView>
  </sheetViews>
  <sheetFormatPr defaultRowHeight="13.2"/>
  <cols>
    <col min="2" max="2" width="4.875" customWidth="1"/>
    <col min="7" max="7" width="3.375" customWidth="1"/>
    <col min="8" max="8" width="3.125" customWidth="1"/>
    <col min="14" max="14" width="6.25" customWidth="1"/>
  </cols>
  <sheetData>
    <row r="1" spans="1:14">
      <c r="A1" t="s">
        <v>179</v>
      </c>
      <c r="G1" s="234"/>
      <c r="H1" s="237"/>
      <c r="I1" t="s">
        <v>179</v>
      </c>
    </row>
    <row r="2" spans="1:14">
      <c r="G2" s="234"/>
      <c r="H2" s="237"/>
    </row>
    <row r="3" spans="1:14">
      <c r="A3" s="228" t="s">
        <v>203</v>
      </c>
      <c r="B3" s="231">
        <f>'①報告書'!$H$8</f>
        <v>7</v>
      </c>
      <c r="C3" t="s">
        <v>208</v>
      </c>
      <c r="G3" s="234"/>
      <c r="H3" s="237"/>
      <c r="I3" s="228" t="s">
        <v>203</v>
      </c>
      <c r="J3" s="231">
        <f>'①報告書'!$H$8</f>
        <v>7</v>
      </c>
      <c r="K3" t="s">
        <v>208</v>
      </c>
    </row>
    <row r="4" spans="1:14">
      <c r="G4" s="234"/>
      <c r="H4" s="237"/>
    </row>
    <row r="5" spans="1:14" ht="24.6" customHeight="1">
      <c r="A5" t="s">
        <v>205</v>
      </c>
      <c r="B5" s="232" t="str">
        <f>'④集計表(例)'!C6</f>
        <v>ＡＡＡＡＡ</v>
      </c>
      <c r="C5" s="232"/>
      <c r="D5" s="232"/>
      <c r="E5" s="232"/>
      <c r="F5" t="s">
        <v>206</v>
      </c>
      <c r="G5" s="234"/>
      <c r="H5" s="237"/>
      <c r="I5" t="s">
        <v>205</v>
      </c>
      <c r="J5" s="233" t="str">
        <f>'④集計表(例)'!C7</f>
        <v>ＢＢＢＢＢ</v>
      </c>
      <c r="K5" s="232"/>
      <c r="L5" s="232"/>
      <c r="M5" s="232"/>
      <c r="N5" t="s">
        <v>206</v>
      </c>
    </row>
    <row r="6" spans="1:14">
      <c r="G6" s="234"/>
      <c r="H6" s="237"/>
    </row>
    <row r="7" spans="1:14" ht="27" customHeight="1">
      <c r="A7" t="s">
        <v>75</v>
      </c>
      <c r="B7" s="233">
        <f>'④集計表(例)'!S6</f>
        <v>287000</v>
      </c>
      <c r="C7" s="232"/>
      <c r="D7" s="232"/>
      <c r="E7" s="232"/>
      <c r="F7" t="s">
        <v>192</v>
      </c>
      <c r="G7" s="234"/>
      <c r="H7" s="237"/>
      <c r="I7" t="s">
        <v>75</v>
      </c>
      <c r="J7" s="233">
        <f>'④集計表(例)'!S7</f>
        <v>157000</v>
      </c>
      <c r="K7" s="232"/>
      <c r="L7" s="232"/>
      <c r="M7" s="232"/>
      <c r="N7" t="s">
        <v>192</v>
      </c>
    </row>
    <row r="8" spans="1:14">
      <c r="G8" s="234"/>
      <c r="H8" s="237"/>
    </row>
    <row r="9" spans="1:14">
      <c r="G9" s="234"/>
      <c r="H9" s="237"/>
    </row>
    <row r="10" spans="1:14" ht="25.15" customHeight="1">
      <c r="C10" s="232" t="str">
        <f>'①報告書(例)'!O5</f>
        <v>ゆふ</v>
      </c>
      <c r="D10" s="232"/>
      <c r="E10" t="s">
        <v>207</v>
      </c>
      <c r="G10" s="234"/>
      <c r="H10" s="237"/>
      <c r="K10" s="232" t="str">
        <f>'①報告書(例)'!O5</f>
        <v>ゆふ</v>
      </c>
      <c r="L10" s="232"/>
      <c r="M10" t="s">
        <v>207</v>
      </c>
    </row>
    <row r="11" spans="1:14">
      <c r="G11" s="234"/>
      <c r="H11" s="237"/>
    </row>
    <row r="12" spans="1:14" ht="13.95">
      <c r="A12" s="229"/>
      <c r="B12" s="229"/>
      <c r="C12" s="229"/>
      <c r="D12" s="229"/>
      <c r="E12" s="229"/>
      <c r="F12" s="229"/>
      <c r="G12" s="235"/>
      <c r="H12" s="238"/>
      <c r="I12" s="229"/>
      <c r="J12" s="229"/>
      <c r="K12" s="229"/>
      <c r="L12" s="229"/>
      <c r="M12" s="229"/>
    </row>
    <row r="13" spans="1:14">
      <c r="A13" s="230"/>
      <c r="B13" s="230"/>
      <c r="C13" s="230"/>
      <c r="D13" s="230"/>
      <c r="E13" s="230"/>
      <c r="F13" s="230"/>
      <c r="G13" s="236"/>
      <c r="H13" s="239"/>
      <c r="I13" s="230"/>
      <c r="J13" s="230"/>
      <c r="K13" s="230"/>
      <c r="L13" s="230"/>
      <c r="M13" s="230"/>
    </row>
    <row r="14" spans="1:14">
      <c r="A14" t="s">
        <v>179</v>
      </c>
      <c r="G14" s="234"/>
      <c r="H14" s="237"/>
      <c r="I14" t="s">
        <v>179</v>
      </c>
    </row>
    <row r="15" spans="1:14">
      <c r="G15" s="234"/>
      <c r="H15" s="237"/>
    </row>
    <row r="16" spans="1:14">
      <c r="A16" s="228" t="s">
        <v>203</v>
      </c>
      <c r="B16" s="231">
        <f>'①報告書'!$H$8</f>
        <v>7</v>
      </c>
      <c r="C16" t="s">
        <v>208</v>
      </c>
      <c r="G16" s="234"/>
      <c r="H16" s="237"/>
      <c r="I16" s="228" t="s">
        <v>203</v>
      </c>
      <c r="J16" s="231">
        <f>'①報告書'!$H$8</f>
        <v>7</v>
      </c>
      <c r="K16" t="s">
        <v>208</v>
      </c>
    </row>
    <row r="17" spans="1:14">
      <c r="G17" s="234"/>
      <c r="H17" s="237"/>
    </row>
    <row r="18" spans="1:14" ht="24.6" customHeight="1">
      <c r="A18" t="s">
        <v>205</v>
      </c>
      <c r="B18" s="232" t="str">
        <f>'④集計表(例)'!C8</f>
        <v>ＣＣＣＣＣ</v>
      </c>
      <c r="C18" s="232"/>
      <c r="D18" s="232"/>
      <c r="E18" s="232"/>
      <c r="F18" t="s">
        <v>206</v>
      </c>
      <c r="G18" s="234"/>
      <c r="H18" s="237"/>
      <c r="I18" t="s">
        <v>205</v>
      </c>
      <c r="J18" s="233" t="str">
        <f>'④集計表(例)'!C9</f>
        <v>ＤＤＤＤＤ</v>
      </c>
      <c r="K18" s="232"/>
      <c r="L18" s="232"/>
      <c r="M18" s="232"/>
      <c r="N18" t="s">
        <v>206</v>
      </c>
    </row>
    <row r="19" spans="1:14">
      <c r="G19" s="234"/>
      <c r="H19" s="237"/>
    </row>
    <row r="20" spans="1:14" ht="27" customHeight="1">
      <c r="A20" t="s">
        <v>75</v>
      </c>
      <c r="B20" s="233">
        <f>'④集計表(例)'!S8</f>
        <v>367000</v>
      </c>
      <c r="C20" s="232"/>
      <c r="D20" s="232"/>
      <c r="E20" s="232"/>
      <c r="F20" t="s">
        <v>192</v>
      </c>
      <c r="G20" s="234"/>
      <c r="H20" s="237"/>
      <c r="I20" t="s">
        <v>75</v>
      </c>
      <c r="J20" s="233">
        <f>'④集計表(例)'!S9</f>
        <v>124000</v>
      </c>
      <c r="K20" s="232"/>
      <c r="L20" s="232"/>
      <c r="M20" s="232"/>
      <c r="N20" t="s">
        <v>192</v>
      </c>
    </row>
    <row r="21" spans="1:14">
      <c r="G21" s="234"/>
      <c r="H21" s="237"/>
    </row>
    <row r="22" spans="1:14">
      <c r="G22" s="234"/>
      <c r="H22" s="237"/>
    </row>
    <row r="23" spans="1:14" ht="25.15" customHeight="1">
      <c r="C23" s="232" t="str">
        <f>'①報告書(例)'!O5</f>
        <v>ゆふ</v>
      </c>
      <c r="D23" s="232"/>
      <c r="E23" t="s">
        <v>207</v>
      </c>
      <c r="G23" s="234"/>
      <c r="H23" s="237"/>
      <c r="K23" s="232" t="str">
        <f>'①報告書(例)'!O5</f>
        <v>ゆふ</v>
      </c>
      <c r="L23" s="232"/>
      <c r="M23" t="s">
        <v>207</v>
      </c>
    </row>
    <row r="24" spans="1:14">
      <c r="G24" s="234"/>
      <c r="H24" s="237"/>
    </row>
    <row r="25" spans="1:14" ht="13.95">
      <c r="A25" s="229"/>
      <c r="B25" s="229"/>
      <c r="C25" s="229"/>
      <c r="D25" s="229"/>
      <c r="E25" s="229"/>
      <c r="F25" s="229"/>
      <c r="G25" s="235"/>
      <c r="H25" s="238"/>
      <c r="I25" s="229"/>
      <c r="J25" s="229"/>
      <c r="K25" s="229"/>
      <c r="L25" s="229"/>
      <c r="M25" s="229"/>
    </row>
    <row r="26" spans="1:14">
      <c r="A26" s="230"/>
      <c r="B26" s="230"/>
      <c r="C26" s="230"/>
      <c r="D26" s="230"/>
      <c r="E26" s="230"/>
      <c r="F26" s="230"/>
      <c r="G26" s="236"/>
      <c r="H26" s="239"/>
      <c r="I26" s="230"/>
      <c r="J26" s="230"/>
      <c r="K26" s="230"/>
      <c r="L26" s="230"/>
      <c r="M26" s="230"/>
    </row>
    <row r="27" spans="1:14">
      <c r="A27" t="s">
        <v>179</v>
      </c>
      <c r="G27" s="234"/>
      <c r="H27" s="237"/>
      <c r="I27" t="s">
        <v>179</v>
      </c>
    </row>
    <row r="28" spans="1:14">
      <c r="G28" s="234"/>
      <c r="H28" s="237"/>
    </row>
    <row r="29" spans="1:14">
      <c r="A29" s="228" t="s">
        <v>203</v>
      </c>
      <c r="B29" s="231">
        <f>'①報告書'!$H$8</f>
        <v>7</v>
      </c>
      <c r="C29" t="s">
        <v>208</v>
      </c>
      <c r="G29" s="234"/>
      <c r="H29" s="237"/>
      <c r="I29" s="228" t="s">
        <v>203</v>
      </c>
      <c r="J29" s="231">
        <f>'①報告書'!$H$8</f>
        <v>7</v>
      </c>
      <c r="K29" t="s">
        <v>208</v>
      </c>
    </row>
    <row r="30" spans="1:14">
      <c r="G30" s="234"/>
      <c r="H30" s="237"/>
    </row>
    <row r="31" spans="1:14" ht="24.6" customHeight="1">
      <c r="A31" t="s">
        <v>205</v>
      </c>
      <c r="B31" s="232" t="str">
        <f>'④集計表(例)'!C10</f>
        <v xml:space="preserve">ＥＥＥＥＥ </v>
      </c>
      <c r="C31" s="232"/>
      <c r="D31" s="232"/>
      <c r="E31" s="232"/>
      <c r="F31" t="s">
        <v>206</v>
      </c>
      <c r="G31" s="234"/>
      <c r="H31" s="237"/>
      <c r="I31" t="s">
        <v>205</v>
      </c>
      <c r="J31" s="233">
        <f>'④集計表(例)'!C11</f>
        <v>0</v>
      </c>
      <c r="K31" s="232"/>
      <c r="L31" s="232"/>
      <c r="M31" s="232"/>
      <c r="N31" t="s">
        <v>206</v>
      </c>
    </row>
    <row r="32" spans="1:14">
      <c r="G32" s="234"/>
      <c r="H32" s="237"/>
    </row>
    <row r="33" spans="1:14" ht="27" customHeight="1">
      <c r="A33" t="s">
        <v>75</v>
      </c>
      <c r="B33" s="233">
        <f>'④集計表(例)'!S10</f>
        <v>344000</v>
      </c>
      <c r="C33" s="232"/>
      <c r="D33" s="232"/>
      <c r="E33" s="232"/>
      <c r="F33" t="s">
        <v>192</v>
      </c>
      <c r="G33" s="234"/>
      <c r="H33" s="237"/>
      <c r="I33" t="s">
        <v>75</v>
      </c>
      <c r="J33" s="233">
        <f>'④集計表(例)'!S11</f>
        <v>0</v>
      </c>
      <c r="K33" s="232"/>
      <c r="L33" s="232"/>
      <c r="M33" s="232"/>
      <c r="N33" t="s">
        <v>192</v>
      </c>
    </row>
    <row r="34" spans="1:14">
      <c r="G34" s="234"/>
      <c r="H34" s="237"/>
    </row>
    <row r="35" spans="1:14">
      <c r="G35" s="234"/>
      <c r="H35" s="237"/>
    </row>
    <row r="36" spans="1:14" ht="25.15" customHeight="1">
      <c r="C36" s="232" t="str">
        <f>'①報告書(例)'!O5</f>
        <v>ゆふ</v>
      </c>
      <c r="D36" s="232"/>
      <c r="E36" t="s">
        <v>207</v>
      </c>
      <c r="G36" s="234"/>
      <c r="H36" s="237"/>
      <c r="K36" s="232" t="str">
        <f>'①報告書(例)'!O5</f>
        <v>ゆふ</v>
      </c>
      <c r="L36" s="232"/>
      <c r="M36" t="s">
        <v>207</v>
      </c>
    </row>
    <row r="37" spans="1:14">
      <c r="G37" s="234"/>
      <c r="H37" s="237"/>
    </row>
    <row r="38" spans="1:14" ht="13.95">
      <c r="A38" s="229"/>
      <c r="B38" s="229"/>
      <c r="C38" s="229"/>
      <c r="D38" s="229"/>
      <c r="E38" s="229"/>
      <c r="F38" s="229"/>
      <c r="G38" s="235"/>
      <c r="H38" s="238"/>
      <c r="I38" s="229"/>
      <c r="J38" s="229"/>
      <c r="K38" s="229"/>
      <c r="L38" s="229"/>
      <c r="M38" s="229"/>
    </row>
    <row r="39" spans="1:14">
      <c r="A39" s="230"/>
      <c r="B39" s="230"/>
      <c r="C39" s="230"/>
      <c r="D39" s="230"/>
      <c r="E39" s="230"/>
      <c r="F39" s="230"/>
      <c r="G39" s="236"/>
      <c r="H39" s="239"/>
      <c r="I39" s="230"/>
      <c r="J39" s="230"/>
      <c r="K39" s="230"/>
      <c r="L39" s="230"/>
      <c r="M39" s="230"/>
    </row>
    <row r="40" spans="1:14">
      <c r="A40" t="s">
        <v>179</v>
      </c>
      <c r="G40" s="234"/>
      <c r="H40" s="237"/>
      <c r="I40" t="s">
        <v>179</v>
      </c>
    </row>
    <row r="41" spans="1:14">
      <c r="G41" s="234"/>
      <c r="H41" s="237"/>
    </row>
    <row r="42" spans="1:14">
      <c r="A42" s="228" t="s">
        <v>203</v>
      </c>
      <c r="B42" s="231">
        <f>'①報告書'!$H$8</f>
        <v>7</v>
      </c>
      <c r="C42" t="s">
        <v>208</v>
      </c>
      <c r="G42" s="234"/>
      <c r="H42" s="237"/>
      <c r="I42" s="228" t="s">
        <v>203</v>
      </c>
      <c r="J42" s="231">
        <f>'①報告書'!$H$8</f>
        <v>7</v>
      </c>
      <c r="K42" t="s">
        <v>208</v>
      </c>
    </row>
    <row r="43" spans="1:14">
      <c r="G43" s="234"/>
      <c r="H43" s="237"/>
    </row>
    <row r="44" spans="1:14" ht="24.6" customHeight="1">
      <c r="A44" t="s">
        <v>205</v>
      </c>
      <c r="B44" s="232">
        <f>'④集計表(例)'!C12</f>
        <v>0</v>
      </c>
      <c r="C44" s="232"/>
      <c r="D44" s="232"/>
      <c r="E44" s="232"/>
      <c r="F44" t="s">
        <v>206</v>
      </c>
      <c r="G44" s="234"/>
      <c r="H44" s="237"/>
      <c r="I44" t="s">
        <v>205</v>
      </c>
      <c r="J44" s="233">
        <f>'④集計表(例)'!C13</f>
        <v>0</v>
      </c>
      <c r="K44" s="232"/>
      <c r="L44" s="232"/>
      <c r="M44" s="232"/>
      <c r="N44" t="s">
        <v>206</v>
      </c>
    </row>
    <row r="45" spans="1:14">
      <c r="G45" s="234"/>
      <c r="H45" s="237"/>
    </row>
    <row r="46" spans="1:14" ht="27" customHeight="1">
      <c r="A46" t="s">
        <v>75</v>
      </c>
      <c r="B46" s="233">
        <f>'④集計表(例)'!S12</f>
        <v>0</v>
      </c>
      <c r="C46" s="232"/>
      <c r="D46" s="232"/>
      <c r="E46" s="232"/>
      <c r="F46" t="s">
        <v>192</v>
      </c>
      <c r="G46" s="234"/>
      <c r="H46" s="237"/>
      <c r="I46" t="s">
        <v>75</v>
      </c>
      <c r="J46" s="233">
        <f>'④集計表(例)'!S13</f>
        <v>0</v>
      </c>
      <c r="K46" s="232"/>
      <c r="L46" s="232"/>
      <c r="M46" s="232"/>
      <c r="N46" t="s">
        <v>192</v>
      </c>
    </row>
    <row r="47" spans="1:14">
      <c r="G47" s="234"/>
      <c r="H47" s="237"/>
    </row>
    <row r="48" spans="1:14">
      <c r="G48" s="234"/>
      <c r="H48" s="237"/>
    </row>
    <row r="49" spans="1:13" ht="25.15" customHeight="1">
      <c r="C49" s="232" t="str">
        <f>'①報告書(例)'!O5</f>
        <v>ゆふ</v>
      </c>
      <c r="D49" s="232"/>
      <c r="E49" t="s">
        <v>207</v>
      </c>
      <c r="G49" s="234"/>
      <c r="H49" s="237"/>
      <c r="K49" s="232" t="str">
        <f>'①報告書(例)'!O5</f>
        <v>ゆふ</v>
      </c>
      <c r="L49" s="232"/>
      <c r="M49" t="s">
        <v>207</v>
      </c>
    </row>
    <row r="50" spans="1:13">
      <c r="G50" s="234"/>
      <c r="H50" s="237"/>
    </row>
    <row r="51" spans="1:13" ht="13.95">
      <c r="A51" s="229"/>
      <c r="B51" s="229"/>
      <c r="C51" s="229"/>
      <c r="D51" s="229"/>
      <c r="E51" s="229"/>
      <c r="F51" s="229"/>
      <c r="G51" s="235"/>
      <c r="H51" s="238"/>
      <c r="I51" s="229"/>
      <c r="J51" s="229"/>
      <c r="K51" s="229"/>
      <c r="L51" s="229"/>
      <c r="M51" s="229"/>
    </row>
  </sheetData>
  <mergeCells count="24">
    <mergeCell ref="B5:E5"/>
    <mergeCell ref="J5:M5"/>
    <mergeCell ref="B7:E7"/>
    <mergeCell ref="J7:M7"/>
    <mergeCell ref="C10:D10"/>
    <mergeCell ref="K10:L10"/>
    <mergeCell ref="B18:E18"/>
    <mergeCell ref="J18:M18"/>
    <mergeCell ref="B20:E20"/>
    <mergeCell ref="J20:M20"/>
    <mergeCell ref="C23:D23"/>
    <mergeCell ref="K23:L23"/>
    <mergeCell ref="B31:E31"/>
    <mergeCell ref="J31:M31"/>
    <mergeCell ref="B33:E33"/>
    <mergeCell ref="J33:M33"/>
    <mergeCell ref="C36:D36"/>
    <mergeCell ref="K36:L36"/>
    <mergeCell ref="B44:E44"/>
    <mergeCell ref="J44:M44"/>
    <mergeCell ref="B46:E46"/>
    <mergeCell ref="J46:M46"/>
    <mergeCell ref="C49:D49"/>
    <mergeCell ref="K49:L49"/>
  </mergeCells>
  <phoneticPr fontId="3"/>
  <printOptions horizontalCentered="1"/>
  <pageMargins left="0.31496062992125984" right="0.11811023622047245" top="0.74803149606299213" bottom="0.74803149606299213" header="0.31496062992125984" footer="0.31496062992125984"/>
  <pageSetup paperSize="9" scale="94" fitToWidth="1" fitToHeight="0"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00B0F0"/>
  </sheetPr>
  <dimension ref="B2:D16"/>
  <sheetViews>
    <sheetView view="pageBreakPreview" zoomScaleSheetLayoutView="100" workbookViewId="0">
      <selection activeCell="C11" sqref="C11"/>
    </sheetView>
  </sheetViews>
  <sheetFormatPr defaultRowHeight="13.2"/>
  <cols>
    <col min="1" max="1" width="3" style="240" customWidth="1"/>
    <col min="2" max="2" width="8.125" style="240" customWidth="1"/>
    <col min="3" max="3" width="25.875" style="240" customWidth="1"/>
    <col min="4" max="4" width="56" style="240" customWidth="1"/>
    <col min="5" max="5" width="2.125" style="240" customWidth="1"/>
    <col min="6" max="256" width="9" style="240" customWidth="1"/>
    <col min="257" max="257" width="4.625" style="240" customWidth="1"/>
    <col min="258" max="258" width="8.125" style="240" customWidth="1"/>
    <col min="259" max="259" width="25.5" style="240" customWidth="1"/>
    <col min="260" max="260" width="56" style="240" customWidth="1"/>
    <col min="261" max="261" width="2.125" style="240" customWidth="1"/>
    <col min="262" max="512" width="9" style="240" customWidth="1"/>
    <col min="513" max="513" width="4.625" style="240" customWidth="1"/>
    <col min="514" max="514" width="8.125" style="240" customWidth="1"/>
    <col min="515" max="515" width="25.5" style="240" customWidth="1"/>
    <col min="516" max="516" width="56" style="240" customWidth="1"/>
    <col min="517" max="517" width="2.125" style="240" customWidth="1"/>
    <col min="518" max="768" width="9" style="240" customWidth="1"/>
    <col min="769" max="769" width="4.625" style="240" customWidth="1"/>
    <col min="770" max="770" width="8.125" style="240" customWidth="1"/>
    <col min="771" max="771" width="25.5" style="240" customWidth="1"/>
    <col min="772" max="772" width="56" style="240" customWidth="1"/>
    <col min="773" max="773" width="2.125" style="240" customWidth="1"/>
    <col min="774" max="1024" width="9" style="240" customWidth="1"/>
    <col min="1025" max="1025" width="4.625" style="240" customWidth="1"/>
    <col min="1026" max="1026" width="8.125" style="240" customWidth="1"/>
    <col min="1027" max="1027" width="25.5" style="240" customWidth="1"/>
    <col min="1028" max="1028" width="56" style="240" customWidth="1"/>
    <col min="1029" max="1029" width="2.125" style="240" customWidth="1"/>
    <col min="1030" max="1280" width="9" style="240" customWidth="1"/>
    <col min="1281" max="1281" width="4.625" style="240" customWidth="1"/>
    <col min="1282" max="1282" width="8.125" style="240" customWidth="1"/>
    <col min="1283" max="1283" width="25.5" style="240" customWidth="1"/>
    <col min="1284" max="1284" width="56" style="240" customWidth="1"/>
    <col min="1285" max="1285" width="2.125" style="240" customWidth="1"/>
    <col min="1286" max="1536" width="9" style="240" customWidth="1"/>
    <col min="1537" max="1537" width="4.625" style="240" customWidth="1"/>
    <col min="1538" max="1538" width="8.125" style="240" customWidth="1"/>
    <col min="1539" max="1539" width="25.5" style="240" customWidth="1"/>
    <col min="1540" max="1540" width="56" style="240" customWidth="1"/>
    <col min="1541" max="1541" width="2.125" style="240" customWidth="1"/>
    <col min="1542" max="1792" width="9" style="240" customWidth="1"/>
    <col min="1793" max="1793" width="4.625" style="240" customWidth="1"/>
    <col min="1794" max="1794" width="8.125" style="240" customWidth="1"/>
    <col min="1795" max="1795" width="25.5" style="240" customWidth="1"/>
    <col min="1796" max="1796" width="56" style="240" customWidth="1"/>
    <col min="1797" max="1797" width="2.125" style="240" customWidth="1"/>
    <col min="1798" max="2048" width="9" style="240" customWidth="1"/>
    <col min="2049" max="2049" width="4.625" style="240" customWidth="1"/>
    <col min="2050" max="2050" width="8.125" style="240" customWidth="1"/>
    <col min="2051" max="2051" width="25.5" style="240" customWidth="1"/>
    <col min="2052" max="2052" width="56" style="240" customWidth="1"/>
    <col min="2053" max="2053" width="2.125" style="240" customWidth="1"/>
    <col min="2054" max="2304" width="9" style="240" customWidth="1"/>
    <col min="2305" max="2305" width="4.625" style="240" customWidth="1"/>
    <col min="2306" max="2306" width="8.125" style="240" customWidth="1"/>
    <col min="2307" max="2307" width="25.5" style="240" customWidth="1"/>
    <col min="2308" max="2308" width="56" style="240" customWidth="1"/>
    <col min="2309" max="2309" width="2.125" style="240" customWidth="1"/>
    <col min="2310" max="2560" width="9" style="240" customWidth="1"/>
    <col min="2561" max="2561" width="4.625" style="240" customWidth="1"/>
    <col min="2562" max="2562" width="8.125" style="240" customWidth="1"/>
    <col min="2563" max="2563" width="25.5" style="240" customWidth="1"/>
    <col min="2564" max="2564" width="56" style="240" customWidth="1"/>
    <col min="2565" max="2565" width="2.125" style="240" customWidth="1"/>
    <col min="2566" max="2816" width="9" style="240" customWidth="1"/>
    <col min="2817" max="2817" width="4.625" style="240" customWidth="1"/>
    <col min="2818" max="2818" width="8.125" style="240" customWidth="1"/>
    <col min="2819" max="2819" width="25.5" style="240" customWidth="1"/>
    <col min="2820" max="2820" width="56" style="240" customWidth="1"/>
    <col min="2821" max="2821" width="2.125" style="240" customWidth="1"/>
    <col min="2822" max="3072" width="9" style="240" customWidth="1"/>
    <col min="3073" max="3073" width="4.625" style="240" customWidth="1"/>
    <col min="3074" max="3074" width="8.125" style="240" customWidth="1"/>
    <col min="3075" max="3075" width="25.5" style="240" customWidth="1"/>
    <col min="3076" max="3076" width="56" style="240" customWidth="1"/>
    <col min="3077" max="3077" width="2.125" style="240" customWidth="1"/>
    <col min="3078" max="3328" width="9" style="240" customWidth="1"/>
    <col min="3329" max="3329" width="4.625" style="240" customWidth="1"/>
    <col min="3330" max="3330" width="8.125" style="240" customWidth="1"/>
    <col min="3331" max="3331" width="25.5" style="240" customWidth="1"/>
    <col min="3332" max="3332" width="56" style="240" customWidth="1"/>
    <col min="3333" max="3333" width="2.125" style="240" customWidth="1"/>
    <col min="3334" max="3584" width="9" style="240" customWidth="1"/>
    <col min="3585" max="3585" width="4.625" style="240" customWidth="1"/>
    <col min="3586" max="3586" width="8.125" style="240" customWidth="1"/>
    <col min="3587" max="3587" width="25.5" style="240" customWidth="1"/>
    <col min="3588" max="3588" width="56" style="240" customWidth="1"/>
    <col min="3589" max="3589" width="2.125" style="240" customWidth="1"/>
    <col min="3590" max="3840" width="9" style="240" customWidth="1"/>
    <col min="3841" max="3841" width="4.625" style="240" customWidth="1"/>
    <col min="3842" max="3842" width="8.125" style="240" customWidth="1"/>
    <col min="3843" max="3843" width="25.5" style="240" customWidth="1"/>
    <col min="3844" max="3844" width="56" style="240" customWidth="1"/>
    <col min="3845" max="3845" width="2.125" style="240" customWidth="1"/>
    <col min="3846" max="4096" width="9" style="240" customWidth="1"/>
    <col min="4097" max="4097" width="4.625" style="240" customWidth="1"/>
    <col min="4098" max="4098" width="8.125" style="240" customWidth="1"/>
    <col min="4099" max="4099" width="25.5" style="240" customWidth="1"/>
    <col min="4100" max="4100" width="56" style="240" customWidth="1"/>
    <col min="4101" max="4101" width="2.125" style="240" customWidth="1"/>
    <col min="4102" max="4352" width="9" style="240" customWidth="1"/>
    <col min="4353" max="4353" width="4.625" style="240" customWidth="1"/>
    <col min="4354" max="4354" width="8.125" style="240" customWidth="1"/>
    <col min="4355" max="4355" width="25.5" style="240" customWidth="1"/>
    <col min="4356" max="4356" width="56" style="240" customWidth="1"/>
    <col min="4357" max="4357" width="2.125" style="240" customWidth="1"/>
    <col min="4358" max="4608" width="9" style="240" customWidth="1"/>
    <col min="4609" max="4609" width="4.625" style="240" customWidth="1"/>
    <col min="4610" max="4610" width="8.125" style="240" customWidth="1"/>
    <col min="4611" max="4611" width="25.5" style="240" customWidth="1"/>
    <col min="4612" max="4612" width="56" style="240" customWidth="1"/>
    <col min="4613" max="4613" width="2.125" style="240" customWidth="1"/>
    <col min="4614" max="4864" width="9" style="240" customWidth="1"/>
    <col min="4865" max="4865" width="4.625" style="240" customWidth="1"/>
    <col min="4866" max="4866" width="8.125" style="240" customWidth="1"/>
    <col min="4867" max="4867" width="25.5" style="240" customWidth="1"/>
    <col min="4868" max="4868" width="56" style="240" customWidth="1"/>
    <col min="4869" max="4869" width="2.125" style="240" customWidth="1"/>
    <col min="4870" max="5120" width="9" style="240" customWidth="1"/>
    <col min="5121" max="5121" width="4.625" style="240" customWidth="1"/>
    <col min="5122" max="5122" width="8.125" style="240" customWidth="1"/>
    <col min="5123" max="5123" width="25.5" style="240" customWidth="1"/>
    <col min="5124" max="5124" width="56" style="240" customWidth="1"/>
    <col min="5125" max="5125" width="2.125" style="240" customWidth="1"/>
    <col min="5126" max="5376" width="9" style="240" customWidth="1"/>
    <col min="5377" max="5377" width="4.625" style="240" customWidth="1"/>
    <col min="5378" max="5378" width="8.125" style="240" customWidth="1"/>
    <col min="5379" max="5379" width="25.5" style="240" customWidth="1"/>
    <col min="5380" max="5380" width="56" style="240" customWidth="1"/>
    <col min="5381" max="5381" width="2.125" style="240" customWidth="1"/>
    <col min="5382" max="5632" width="9" style="240" customWidth="1"/>
    <col min="5633" max="5633" width="4.625" style="240" customWidth="1"/>
    <col min="5634" max="5634" width="8.125" style="240" customWidth="1"/>
    <col min="5635" max="5635" width="25.5" style="240" customWidth="1"/>
    <col min="5636" max="5636" width="56" style="240" customWidth="1"/>
    <col min="5637" max="5637" width="2.125" style="240" customWidth="1"/>
    <col min="5638" max="5888" width="9" style="240" customWidth="1"/>
    <col min="5889" max="5889" width="4.625" style="240" customWidth="1"/>
    <col min="5890" max="5890" width="8.125" style="240" customWidth="1"/>
    <col min="5891" max="5891" width="25.5" style="240" customWidth="1"/>
    <col min="5892" max="5892" width="56" style="240" customWidth="1"/>
    <col min="5893" max="5893" width="2.125" style="240" customWidth="1"/>
    <col min="5894" max="6144" width="9" style="240" customWidth="1"/>
    <col min="6145" max="6145" width="4.625" style="240" customWidth="1"/>
    <col min="6146" max="6146" width="8.125" style="240" customWidth="1"/>
    <col min="6147" max="6147" width="25.5" style="240" customWidth="1"/>
    <col min="6148" max="6148" width="56" style="240" customWidth="1"/>
    <col min="6149" max="6149" width="2.125" style="240" customWidth="1"/>
    <col min="6150" max="6400" width="9" style="240" customWidth="1"/>
    <col min="6401" max="6401" width="4.625" style="240" customWidth="1"/>
    <col min="6402" max="6402" width="8.125" style="240" customWidth="1"/>
    <col min="6403" max="6403" width="25.5" style="240" customWidth="1"/>
    <col min="6404" max="6404" width="56" style="240" customWidth="1"/>
    <col min="6405" max="6405" width="2.125" style="240" customWidth="1"/>
    <col min="6406" max="6656" width="9" style="240" customWidth="1"/>
    <col min="6657" max="6657" width="4.625" style="240" customWidth="1"/>
    <col min="6658" max="6658" width="8.125" style="240" customWidth="1"/>
    <col min="6659" max="6659" width="25.5" style="240" customWidth="1"/>
    <col min="6660" max="6660" width="56" style="240" customWidth="1"/>
    <col min="6661" max="6661" width="2.125" style="240" customWidth="1"/>
    <col min="6662" max="6912" width="9" style="240" customWidth="1"/>
    <col min="6913" max="6913" width="4.625" style="240" customWidth="1"/>
    <col min="6914" max="6914" width="8.125" style="240" customWidth="1"/>
    <col min="6915" max="6915" width="25.5" style="240" customWidth="1"/>
    <col min="6916" max="6916" width="56" style="240" customWidth="1"/>
    <col min="6917" max="6917" width="2.125" style="240" customWidth="1"/>
    <col min="6918" max="7168" width="9" style="240" customWidth="1"/>
    <col min="7169" max="7169" width="4.625" style="240" customWidth="1"/>
    <col min="7170" max="7170" width="8.125" style="240" customWidth="1"/>
    <col min="7171" max="7171" width="25.5" style="240" customWidth="1"/>
    <col min="7172" max="7172" width="56" style="240" customWidth="1"/>
    <col min="7173" max="7173" width="2.125" style="240" customWidth="1"/>
    <col min="7174" max="7424" width="9" style="240" customWidth="1"/>
    <col min="7425" max="7425" width="4.625" style="240" customWidth="1"/>
    <col min="7426" max="7426" width="8.125" style="240" customWidth="1"/>
    <col min="7427" max="7427" width="25.5" style="240" customWidth="1"/>
    <col min="7428" max="7428" width="56" style="240" customWidth="1"/>
    <col min="7429" max="7429" width="2.125" style="240" customWidth="1"/>
    <col min="7430" max="7680" width="9" style="240" customWidth="1"/>
    <col min="7681" max="7681" width="4.625" style="240" customWidth="1"/>
    <col min="7682" max="7682" width="8.125" style="240" customWidth="1"/>
    <col min="7683" max="7683" width="25.5" style="240" customWidth="1"/>
    <col min="7684" max="7684" width="56" style="240" customWidth="1"/>
    <col min="7685" max="7685" width="2.125" style="240" customWidth="1"/>
    <col min="7686" max="7936" width="9" style="240" customWidth="1"/>
    <col min="7937" max="7937" width="4.625" style="240" customWidth="1"/>
    <col min="7938" max="7938" width="8.125" style="240" customWidth="1"/>
    <col min="7939" max="7939" width="25.5" style="240" customWidth="1"/>
    <col min="7940" max="7940" width="56" style="240" customWidth="1"/>
    <col min="7941" max="7941" width="2.125" style="240" customWidth="1"/>
    <col min="7942" max="8192" width="9" style="240" customWidth="1"/>
    <col min="8193" max="8193" width="4.625" style="240" customWidth="1"/>
    <col min="8194" max="8194" width="8.125" style="240" customWidth="1"/>
    <col min="8195" max="8195" width="25.5" style="240" customWidth="1"/>
    <col min="8196" max="8196" width="56" style="240" customWidth="1"/>
    <col min="8197" max="8197" width="2.125" style="240" customWidth="1"/>
    <col min="8198" max="8448" width="9" style="240" customWidth="1"/>
    <col min="8449" max="8449" width="4.625" style="240" customWidth="1"/>
    <col min="8450" max="8450" width="8.125" style="240" customWidth="1"/>
    <col min="8451" max="8451" width="25.5" style="240" customWidth="1"/>
    <col min="8452" max="8452" width="56" style="240" customWidth="1"/>
    <col min="8453" max="8453" width="2.125" style="240" customWidth="1"/>
    <col min="8454" max="8704" width="9" style="240" customWidth="1"/>
    <col min="8705" max="8705" width="4.625" style="240" customWidth="1"/>
    <col min="8706" max="8706" width="8.125" style="240" customWidth="1"/>
    <col min="8707" max="8707" width="25.5" style="240" customWidth="1"/>
    <col min="8708" max="8708" width="56" style="240" customWidth="1"/>
    <col min="8709" max="8709" width="2.125" style="240" customWidth="1"/>
    <col min="8710" max="8960" width="9" style="240" customWidth="1"/>
    <col min="8961" max="8961" width="4.625" style="240" customWidth="1"/>
    <col min="8962" max="8962" width="8.125" style="240" customWidth="1"/>
    <col min="8963" max="8963" width="25.5" style="240" customWidth="1"/>
    <col min="8964" max="8964" width="56" style="240" customWidth="1"/>
    <col min="8965" max="8965" width="2.125" style="240" customWidth="1"/>
    <col min="8966" max="9216" width="9" style="240" customWidth="1"/>
    <col min="9217" max="9217" width="4.625" style="240" customWidth="1"/>
    <col min="9218" max="9218" width="8.125" style="240" customWidth="1"/>
    <col min="9219" max="9219" width="25.5" style="240" customWidth="1"/>
    <col min="9220" max="9220" width="56" style="240" customWidth="1"/>
    <col min="9221" max="9221" width="2.125" style="240" customWidth="1"/>
    <col min="9222" max="9472" width="9" style="240" customWidth="1"/>
    <col min="9473" max="9473" width="4.625" style="240" customWidth="1"/>
    <col min="9474" max="9474" width="8.125" style="240" customWidth="1"/>
    <col min="9475" max="9475" width="25.5" style="240" customWidth="1"/>
    <col min="9476" max="9476" width="56" style="240" customWidth="1"/>
    <col min="9477" max="9477" width="2.125" style="240" customWidth="1"/>
    <col min="9478" max="9728" width="9" style="240" customWidth="1"/>
    <col min="9729" max="9729" width="4.625" style="240" customWidth="1"/>
    <col min="9730" max="9730" width="8.125" style="240" customWidth="1"/>
    <col min="9731" max="9731" width="25.5" style="240" customWidth="1"/>
    <col min="9732" max="9732" width="56" style="240" customWidth="1"/>
    <col min="9733" max="9733" width="2.125" style="240" customWidth="1"/>
    <col min="9734" max="9984" width="9" style="240" customWidth="1"/>
    <col min="9985" max="9985" width="4.625" style="240" customWidth="1"/>
    <col min="9986" max="9986" width="8.125" style="240" customWidth="1"/>
    <col min="9987" max="9987" width="25.5" style="240" customWidth="1"/>
    <col min="9988" max="9988" width="56" style="240" customWidth="1"/>
    <col min="9989" max="9989" width="2.125" style="240" customWidth="1"/>
    <col min="9990" max="10240" width="9" style="240" customWidth="1"/>
    <col min="10241" max="10241" width="4.625" style="240" customWidth="1"/>
    <col min="10242" max="10242" width="8.125" style="240" customWidth="1"/>
    <col min="10243" max="10243" width="25.5" style="240" customWidth="1"/>
    <col min="10244" max="10244" width="56" style="240" customWidth="1"/>
    <col min="10245" max="10245" width="2.125" style="240" customWidth="1"/>
    <col min="10246" max="10496" width="9" style="240" customWidth="1"/>
    <col min="10497" max="10497" width="4.625" style="240" customWidth="1"/>
    <col min="10498" max="10498" width="8.125" style="240" customWidth="1"/>
    <col min="10499" max="10499" width="25.5" style="240" customWidth="1"/>
    <col min="10500" max="10500" width="56" style="240" customWidth="1"/>
    <col min="10501" max="10501" width="2.125" style="240" customWidth="1"/>
    <col min="10502" max="10752" width="9" style="240" customWidth="1"/>
    <col min="10753" max="10753" width="4.625" style="240" customWidth="1"/>
    <col min="10754" max="10754" width="8.125" style="240" customWidth="1"/>
    <col min="10755" max="10755" width="25.5" style="240" customWidth="1"/>
    <col min="10756" max="10756" width="56" style="240" customWidth="1"/>
    <col min="10757" max="10757" width="2.125" style="240" customWidth="1"/>
    <col min="10758" max="11008" width="9" style="240" customWidth="1"/>
    <col min="11009" max="11009" width="4.625" style="240" customWidth="1"/>
    <col min="11010" max="11010" width="8.125" style="240" customWidth="1"/>
    <col min="11011" max="11011" width="25.5" style="240" customWidth="1"/>
    <col min="11012" max="11012" width="56" style="240" customWidth="1"/>
    <col min="11013" max="11013" width="2.125" style="240" customWidth="1"/>
    <col min="11014" max="11264" width="9" style="240" customWidth="1"/>
    <col min="11265" max="11265" width="4.625" style="240" customWidth="1"/>
    <col min="11266" max="11266" width="8.125" style="240" customWidth="1"/>
    <col min="11267" max="11267" width="25.5" style="240" customWidth="1"/>
    <col min="11268" max="11268" width="56" style="240" customWidth="1"/>
    <col min="11269" max="11269" width="2.125" style="240" customWidth="1"/>
    <col min="11270" max="11520" width="9" style="240" customWidth="1"/>
    <col min="11521" max="11521" width="4.625" style="240" customWidth="1"/>
    <col min="11522" max="11522" width="8.125" style="240" customWidth="1"/>
    <col min="11523" max="11523" width="25.5" style="240" customWidth="1"/>
    <col min="11524" max="11524" width="56" style="240" customWidth="1"/>
    <col min="11525" max="11525" width="2.125" style="240" customWidth="1"/>
    <col min="11526" max="11776" width="9" style="240" customWidth="1"/>
    <col min="11777" max="11777" width="4.625" style="240" customWidth="1"/>
    <col min="11778" max="11778" width="8.125" style="240" customWidth="1"/>
    <col min="11779" max="11779" width="25.5" style="240" customWidth="1"/>
    <col min="11780" max="11780" width="56" style="240" customWidth="1"/>
    <col min="11781" max="11781" width="2.125" style="240" customWidth="1"/>
    <col min="11782" max="12032" width="9" style="240" customWidth="1"/>
    <col min="12033" max="12033" width="4.625" style="240" customWidth="1"/>
    <col min="12034" max="12034" width="8.125" style="240" customWidth="1"/>
    <col min="12035" max="12035" width="25.5" style="240" customWidth="1"/>
    <col min="12036" max="12036" width="56" style="240" customWidth="1"/>
    <col min="12037" max="12037" width="2.125" style="240" customWidth="1"/>
    <col min="12038" max="12288" width="9" style="240" customWidth="1"/>
    <col min="12289" max="12289" width="4.625" style="240" customWidth="1"/>
    <col min="12290" max="12290" width="8.125" style="240" customWidth="1"/>
    <col min="12291" max="12291" width="25.5" style="240" customWidth="1"/>
    <col min="12292" max="12292" width="56" style="240" customWidth="1"/>
    <col min="12293" max="12293" width="2.125" style="240" customWidth="1"/>
    <col min="12294" max="12544" width="9" style="240" customWidth="1"/>
    <col min="12545" max="12545" width="4.625" style="240" customWidth="1"/>
    <col min="12546" max="12546" width="8.125" style="240" customWidth="1"/>
    <col min="12547" max="12547" width="25.5" style="240" customWidth="1"/>
    <col min="12548" max="12548" width="56" style="240" customWidth="1"/>
    <col min="12549" max="12549" width="2.125" style="240" customWidth="1"/>
    <col min="12550" max="12800" width="9" style="240" customWidth="1"/>
    <col min="12801" max="12801" width="4.625" style="240" customWidth="1"/>
    <col min="12802" max="12802" width="8.125" style="240" customWidth="1"/>
    <col min="12803" max="12803" width="25.5" style="240" customWidth="1"/>
    <col min="12804" max="12804" width="56" style="240" customWidth="1"/>
    <col min="12805" max="12805" width="2.125" style="240" customWidth="1"/>
    <col min="12806" max="13056" width="9" style="240" customWidth="1"/>
    <col min="13057" max="13057" width="4.625" style="240" customWidth="1"/>
    <col min="13058" max="13058" width="8.125" style="240" customWidth="1"/>
    <col min="13059" max="13059" width="25.5" style="240" customWidth="1"/>
    <col min="13060" max="13060" width="56" style="240" customWidth="1"/>
    <col min="13061" max="13061" width="2.125" style="240" customWidth="1"/>
    <col min="13062" max="13312" width="9" style="240" customWidth="1"/>
    <col min="13313" max="13313" width="4.625" style="240" customWidth="1"/>
    <col min="13314" max="13314" width="8.125" style="240" customWidth="1"/>
    <col min="13315" max="13315" width="25.5" style="240" customWidth="1"/>
    <col min="13316" max="13316" width="56" style="240" customWidth="1"/>
    <col min="13317" max="13317" width="2.125" style="240" customWidth="1"/>
    <col min="13318" max="13568" width="9" style="240" customWidth="1"/>
    <col min="13569" max="13569" width="4.625" style="240" customWidth="1"/>
    <col min="13570" max="13570" width="8.125" style="240" customWidth="1"/>
    <col min="13571" max="13571" width="25.5" style="240" customWidth="1"/>
    <col min="13572" max="13572" width="56" style="240" customWidth="1"/>
    <col min="13573" max="13573" width="2.125" style="240" customWidth="1"/>
    <col min="13574" max="13824" width="9" style="240" customWidth="1"/>
    <col min="13825" max="13825" width="4.625" style="240" customWidth="1"/>
    <col min="13826" max="13826" width="8.125" style="240" customWidth="1"/>
    <col min="13827" max="13827" width="25.5" style="240" customWidth="1"/>
    <col min="13828" max="13828" width="56" style="240" customWidth="1"/>
    <col min="13829" max="13829" width="2.125" style="240" customWidth="1"/>
    <col min="13830" max="14080" width="9" style="240" customWidth="1"/>
    <col min="14081" max="14081" width="4.625" style="240" customWidth="1"/>
    <col min="14082" max="14082" width="8.125" style="240" customWidth="1"/>
    <col min="14083" max="14083" width="25.5" style="240" customWidth="1"/>
    <col min="14084" max="14084" width="56" style="240" customWidth="1"/>
    <col min="14085" max="14085" width="2.125" style="240" customWidth="1"/>
    <col min="14086" max="14336" width="9" style="240" customWidth="1"/>
    <col min="14337" max="14337" width="4.625" style="240" customWidth="1"/>
    <col min="14338" max="14338" width="8.125" style="240" customWidth="1"/>
    <col min="14339" max="14339" width="25.5" style="240" customWidth="1"/>
    <col min="14340" max="14340" width="56" style="240" customWidth="1"/>
    <col min="14341" max="14341" width="2.125" style="240" customWidth="1"/>
    <col min="14342" max="14592" width="9" style="240" customWidth="1"/>
    <col min="14593" max="14593" width="4.625" style="240" customWidth="1"/>
    <col min="14594" max="14594" width="8.125" style="240" customWidth="1"/>
    <col min="14595" max="14595" width="25.5" style="240" customWidth="1"/>
    <col min="14596" max="14596" width="56" style="240" customWidth="1"/>
    <col min="14597" max="14597" width="2.125" style="240" customWidth="1"/>
    <col min="14598" max="14848" width="9" style="240" customWidth="1"/>
    <col min="14849" max="14849" width="4.625" style="240" customWidth="1"/>
    <col min="14850" max="14850" width="8.125" style="240" customWidth="1"/>
    <col min="14851" max="14851" width="25.5" style="240" customWidth="1"/>
    <col min="14852" max="14852" width="56" style="240" customWidth="1"/>
    <col min="14853" max="14853" width="2.125" style="240" customWidth="1"/>
    <col min="14854" max="15104" width="9" style="240" customWidth="1"/>
    <col min="15105" max="15105" width="4.625" style="240" customWidth="1"/>
    <col min="15106" max="15106" width="8.125" style="240" customWidth="1"/>
    <col min="15107" max="15107" width="25.5" style="240" customWidth="1"/>
    <col min="15108" max="15108" width="56" style="240" customWidth="1"/>
    <col min="15109" max="15109" width="2.125" style="240" customWidth="1"/>
    <col min="15110" max="15360" width="9" style="240" customWidth="1"/>
    <col min="15361" max="15361" width="4.625" style="240" customWidth="1"/>
    <col min="15362" max="15362" width="8.125" style="240" customWidth="1"/>
    <col min="15363" max="15363" width="25.5" style="240" customWidth="1"/>
    <col min="15364" max="15364" width="56" style="240" customWidth="1"/>
    <col min="15365" max="15365" width="2.125" style="240" customWidth="1"/>
    <col min="15366" max="15616" width="9" style="240" customWidth="1"/>
    <col min="15617" max="15617" width="4.625" style="240" customWidth="1"/>
    <col min="15618" max="15618" width="8.125" style="240" customWidth="1"/>
    <col min="15619" max="15619" width="25.5" style="240" customWidth="1"/>
    <col min="15620" max="15620" width="56" style="240" customWidth="1"/>
    <col min="15621" max="15621" width="2.125" style="240" customWidth="1"/>
    <col min="15622" max="15872" width="9" style="240" customWidth="1"/>
    <col min="15873" max="15873" width="4.625" style="240" customWidth="1"/>
    <col min="15874" max="15874" width="8.125" style="240" customWidth="1"/>
    <col min="15875" max="15875" width="25.5" style="240" customWidth="1"/>
    <col min="15876" max="15876" width="56" style="240" customWidth="1"/>
    <col min="15877" max="15877" width="2.125" style="240" customWidth="1"/>
    <col min="15878" max="16128" width="9" style="240" customWidth="1"/>
    <col min="16129" max="16129" width="4.625" style="240" customWidth="1"/>
    <col min="16130" max="16130" width="8.125" style="240" customWidth="1"/>
    <col min="16131" max="16131" width="25.5" style="240" customWidth="1"/>
    <col min="16132" max="16132" width="56" style="240" customWidth="1"/>
    <col min="16133" max="16133" width="2.125" style="240" customWidth="1"/>
    <col min="16134" max="16384" width="9" style="240" customWidth="1"/>
  </cols>
  <sheetData>
    <row r="2" spans="2:4" ht="21">
      <c r="B2" s="241" t="s">
        <v>104</v>
      </c>
      <c r="C2" s="241"/>
      <c r="D2" s="241"/>
    </row>
    <row r="3" spans="2:4" ht="12" customHeight="1">
      <c r="B3" s="242"/>
      <c r="C3" s="242"/>
      <c r="D3" s="242"/>
    </row>
    <row r="4" spans="2:4" ht="54.75" customHeight="1">
      <c r="B4" s="243" t="s">
        <v>105</v>
      </c>
      <c r="C4" s="247" t="s">
        <v>106</v>
      </c>
      <c r="D4" s="249" t="s">
        <v>107</v>
      </c>
    </row>
    <row r="5" spans="2:4" ht="54.75" customHeight="1">
      <c r="B5" s="243" t="s">
        <v>108</v>
      </c>
      <c r="C5" s="247" t="s">
        <v>109</v>
      </c>
      <c r="D5" s="249" t="s">
        <v>110</v>
      </c>
    </row>
    <row r="6" spans="2:4" ht="54.75" customHeight="1">
      <c r="B6" s="243" t="s">
        <v>111</v>
      </c>
      <c r="C6" s="247" t="s">
        <v>112</v>
      </c>
      <c r="D6" s="249" t="s">
        <v>113</v>
      </c>
    </row>
    <row r="7" spans="2:4" ht="54.75" customHeight="1">
      <c r="B7" s="243" t="s">
        <v>115</v>
      </c>
      <c r="C7" s="247" t="s">
        <v>116</v>
      </c>
      <c r="D7" s="249" t="s">
        <v>117</v>
      </c>
    </row>
    <row r="8" spans="2:4" ht="54.75" customHeight="1">
      <c r="B8" s="243" t="s">
        <v>118</v>
      </c>
      <c r="C8" s="247" t="s">
        <v>84</v>
      </c>
      <c r="D8" s="249" t="s">
        <v>119</v>
      </c>
    </row>
    <row r="9" spans="2:4" ht="54.75" customHeight="1">
      <c r="B9" s="243" t="s">
        <v>120</v>
      </c>
      <c r="C9" s="247" t="s">
        <v>222</v>
      </c>
      <c r="D9" s="249" t="s">
        <v>121</v>
      </c>
    </row>
    <row r="10" spans="2:4" ht="54.75" customHeight="1">
      <c r="B10" s="243" t="s">
        <v>122</v>
      </c>
      <c r="C10" s="247" t="s">
        <v>91</v>
      </c>
      <c r="D10" s="249" t="s">
        <v>123</v>
      </c>
    </row>
    <row r="11" spans="2:4" ht="84" customHeight="1">
      <c r="B11" s="243" t="s">
        <v>125</v>
      </c>
      <c r="C11" s="247" t="s">
        <v>126</v>
      </c>
      <c r="D11" s="249" t="s">
        <v>127</v>
      </c>
    </row>
    <row r="12" spans="2:4" ht="62.45" customHeight="1">
      <c r="B12" s="243" t="s">
        <v>128</v>
      </c>
      <c r="C12" s="247" t="s">
        <v>129</v>
      </c>
      <c r="D12" s="249" t="s">
        <v>199</v>
      </c>
    </row>
    <row r="13" spans="2:4" ht="49.5" customHeight="1">
      <c r="B13" s="244" t="s">
        <v>130</v>
      </c>
      <c r="C13" s="244"/>
      <c r="D13" s="244"/>
    </row>
    <row r="14" spans="2:4" ht="49.5" customHeight="1">
      <c r="B14" s="245" t="s">
        <v>177</v>
      </c>
      <c r="C14" s="245"/>
      <c r="D14" s="245"/>
    </row>
    <row r="15" spans="2:4" ht="9" customHeight="1">
      <c r="B15" s="246"/>
      <c r="C15" s="246"/>
      <c r="D15" s="246"/>
    </row>
    <row r="16" spans="2:4" ht="66" customHeight="1">
      <c r="B16" s="243"/>
      <c r="C16" s="248" t="s">
        <v>221</v>
      </c>
      <c r="D16" s="250" t="s">
        <v>186</v>
      </c>
    </row>
  </sheetData>
  <mergeCells count="4">
    <mergeCell ref="B2:D2"/>
    <mergeCell ref="B3:D3"/>
    <mergeCell ref="B13:D13"/>
    <mergeCell ref="B14:D14"/>
  </mergeCells>
  <phoneticPr fontId="3"/>
  <pageMargins left="0.54" right="0.55000000000000004" top="0.75" bottom="0.75" header="0.3" footer="0.3"/>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00B050"/>
  </sheetPr>
  <dimension ref="B1:AD37"/>
  <sheetViews>
    <sheetView view="pageBreakPreview" zoomScaleSheetLayoutView="100" workbookViewId="0">
      <selection activeCell="R3" sqref="R3"/>
    </sheetView>
  </sheetViews>
  <sheetFormatPr defaultColWidth="3.625" defaultRowHeight="14.4"/>
  <cols>
    <col min="1" max="1" width="2" style="1" customWidth="1"/>
    <col min="2" max="2" width="5.125" style="1" customWidth="1"/>
    <col min="3" max="13" width="3.625" style="1"/>
    <col min="14" max="14" width="5" style="1" customWidth="1"/>
    <col min="15" max="23" width="3.625" style="1"/>
    <col min="24" max="24" width="4.5" style="1" customWidth="1"/>
    <col min="25" max="25" width="1.75" style="1" customWidth="1"/>
    <col min="26" max="26" width="2.125" style="1" customWidth="1"/>
    <col min="27" max="27" width="2.25" style="1" customWidth="1"/>
    <col min="28" max="28" width="3.75" style="2" customWidth="1"/>
    <col min="29" max="29" width="6.375" style="2" customWidth="1"/>
    <col min="30" max="30" width="3.625" style="2"/>
    <col min="31" max="256" width="3.625" style="1"/>
    <col min="257" max="257" width="2" style="1" customWidth="1"/>
    <col min="258" max="258" width="5.125" style="1" customWidth="1"/>
    <col min="259" max="269" width="3.625" style="1"/>
    <col min="270" max="270" width="5" style="1" customWidth="1"/>
    <col min="271" max="279" width="3.625" style="1"/>
    <col min="280" max="280" width="4.5" style="1" customWidth="1"/>
    <col min="281" max="281" width="1.75" style="1" customWidth="1"/>
    <col min="282" max="282" width="2.125" style="1" customWidth="1"/>
    <col min="283" max="283" width="2.25" style="1" customWidth="1"/>
    <col min="284" max="284" width="3.75" style="1" customWidth="1"/>
    <col min="285" max="285" width="6.375" style="1" customWidth="1"/>
    <col min="286" max="512" width="3.625" style="1"/>
    <col min="513" max="513" width="2" style="1" customWidth="1"/>
    <col min="514" max="514" width="5.125" style="1" customWidth="1"/>
    <col min="515" max="525" width="3.625" style="1"/>
    <col min="526" max="526" width="5" style="1" customWidth="1"/>
    <col min="527" max="535" width="3.625" style="1"/>
    <col min="536" max="536" width="4.5" style="1" customWidth="1"/>
    <col min="537" max="537" width="1.75" style="1" customWidth="1"/>
    <col min="538" max="538" width="2.125" style="1" customWidth="1"/>
    <col min="539" max="539" width="2.25" style="1" customWidth="1"/>
    <col min="540" max="540" width="3.75" style="1" customWidth="1"/>
    <col min="541" max="541" width="6.375" style="1" customWidth="1"/>
    <col min="542" max="768" width="3.625" style="1"/>
    <col min="769" max="769" width="2" style="1" customWidth="1"/>
    <col min="770" max="770" width="5.125" style="1" customWidth="1"/>
    <col min="771" max="781" width="3.625" style="1"/>
    <col min="782" max="782" width="5" style="1" customWidth="1"/>
    <col min="783" max="791" width="3.625" style="1"/>
    <col min="792" max="792" width="4.5" style="1" customWidth="1"/>
    <col min="793" max="793" width="1.75" style="1" customWidth="1"/>
    <col min="794" max="794" width="2.125" style="1" customWidth="1"/>
    <col min="795" max="795" width="2.25" style="1" customWidth="1"/>
    <col min="796" max="796" width="3.75" style="1" customWidth="1"/>
    <col min="797" max="797" width="6.375" style="1" customWidth="1"/>
    <col min="798" max="1024" width="3.625" style="1"/>
    <col min="1025" max="1025" width="2" style="1" customWidth="1"/>
    <col min="1026" max="1026" width="5.125" style="1" customWidth="1"/>
    <col min="1027" max="1037" width="3.625" style="1"/>
    <col min="1038" max="1038" width="5" style="1" customWidth="1"/>
    <col min="1039" max="1047" width="3.625" style="1"/>
    <col min="1048" max="1048" width="4.5" style="1" customWidth="1"/>
    <col min="1049" max="1049" width="1.75" style="1" customWidth="1"/>
    <col min="1050" max="1050" width="2.125" style="1" customWidth="1"/>
    <col min="1051" max="1051" width="2.25" style="1" customWidth="1"/>
    <col min="1052" max="1052" width="3.75" style="1" customWidth="1"/>
    <col min="1053" max="1053" width="6.375" style="1" customWidth="1"/>
    <col min="1054" max="1280" width="3.625" style="1"/>
    <col min="1281" max="1281" width="2" style="1" customWidth="1"/>
    <col min="1282" max="1282" width="5.125" style="1" customWidth="1"/>
    <col min="1283" max="1293" width="3.625" style="1"/>
    <col min="1294" max="1294" width="5" style="1" customWidth="1"/>
    <col min="1295" max="1303" width="3.625" style="1"/>
    <col min="1304" max="1304" width="4.5" style="1" customWidth="1"/>
    <col min="1305" max="1305" width="1.75" style="1" customWidth="1"/>
    <col min="1306" max="1306" width="2.125" style="1" customWidth="1"/>
    <col min="1307" max="1307" width="2.25" style="1" customWidth="1"/>
    <col min="1308" max="1308" width="3.75" style="1" customWidth="1"/>
    <col min="1309" max="1309" width="6.375" style="1" customWidth="1"/>
    <col min="1310" max="1536" width="3.625" style="1"/>
    <col min="1537" max="1537" width="2" style="1" customWidth="1"/>
    <col min="1538" max="1538" width="5.125" style="1" customWidth="1"/>
    <col min="1539" max="1549" width="3.625" style="1"/>
    <col min="1550" max="1550" width="5" style="1" customWidth="1"/>
    <col min="1551" max="1559" width="3.625" style="1"/>
    <col min="1560" max="1560" width="4.5" style="1" customWidth="1"/>
    <col min="1561" max="1561" width="1.75" style="1" customWidth="1"/>
    <col min="1562" max="1562" width="2.125" style="1" customWidth="1"/>
    <col min="1563" max="1563" width="2.25" style="1" customWidth="1"/>
    <col min="1564" max="1564" width="3.75" style="1" customWidth="1"/>
    <col min="1565" max="1565" width="6.375" style="1" customWidth="1"/>
    <col min="1566" max="1792" width="3.625" style="1"/>
    <col min="1793" max="1793" width="2" style="1" customWidth="1"/>
    <col min="1794" max="1794" width="5.125" style="1" customWidth="1"/>
    <col min="1795" max="1805" width="3.625" style="1"/>
    <col min="1806" max="1806" width="5" style="1" customWidth="1"/>
    <col min="1807" max="1815" width="3.625" style="1"/>
    <col min="1816" max="1816" width="4.5" style="1" customWidth="1"/>
    <col min="1817" max="1817" width="1.75" style="1" customWidth="1"/>
    <col min="1818" max="1818" width="2.125" style="1" customWidth="1"/>
    <col min="1819" max="1819" width="2.25" style="1" customWidth="1"/>
    <col min="1820" max="1820" width="3.75" style="1" customWidth="1"/>
    <col min="1821" max="1821" width="6.375" style="1" customWidth="1"/>
    <col min="1822" max="2048" width="3.625" style="1"/>
    <col min="2049" max="2049" width="2" style="1" customWidth="1"/>
    <col min="2050" max="2050" width="5.125" style="1" customWidth="1"/>
    <col min="2051" max="2061" width="3.625" style="1"/>
    <col min="2062" max="2062" width="5" style="1" customWidth="1"/>
    <col min="2063" max="2071" width="3.625" style="1"/>
    <col min="2072" max="2072" width="4.5" style="1" customWidth="1"/>
    <col min="2073" max="2073" width="1.75" style="1" customWidth="1"/>
    <col min="2074" max="2074" width="2.125" style="1" customWidth="1"/>
    <col min="2075" max="2075" width="2.25" style="1" customWidth="1"/>
    <col min="2076" max="2076" width="3.75" style="1" customWidth="1"/>
    <col min="2077" max="2077" width="6.375" style="1" customWidth="1"/>
    <col min="2078" max="2304" width="3.625" style="1"/>
    <col min="2305" max="2305" width="2" style="1" customWidth="1"/>
    <col min="2306" max="2306" width="5.125" style="1" customWidth="1"/>
    <col min="2307" max="2317" width="3.625" style="1"/>
    <col min="2318" max="2318" width="5" style="1" customWidth="1"/>
    <col min="2319" max="2327" width="3.625" style="1"/>
    <col min="2328" max="2328" width="4.5" style="1" customWidth="1"/>
    <col min="2329" max="2329" width="1.75" style="1" customWidth="1"/>
    <col min="2330" max="2330" width="2.125" style="1" customWidth="1"/>
    <col min="2331" max="2331" width="2.25" style="1" customWidth="1"/>
    <col min="2332" max="2332" width="3.75" style="1" customWidth="1"/>
    <col min="2333" max="2333" width="6.375" style="1" customWidth="1"/>
    <col min="2334" max="2560" width="3.625" style="1"/>
    <col min="2561" max="2561" width="2" style="1" customWidth="1"/>
    <col min="2562" max="2562" width="5.125" style="1" customWidth="1"/>
    <col min="2563" max="2573" width="3.625" style="1"/>
    <col min="2574" max="2574" width="5" style="1" customWidth="1"/>
    <col min="2575" max="2583" width="3.625" style="1"/>
    <col min="2584" max="2584" width="4.5" style="1" customWidth="1"/>
    <col min="2585" max="2585" width="1.75" style="1" customWidth="1"/>
    <col min="2586" max="2586" width="2.125" style="1" customWidth="1"/>
    <col min="2587" max="2587" width="2.25" style="1" customWidth="1"/>
    <col min="2588" max="2588" width="3.75" style="1" customWidth="1"/>
    <col min="2589" max="2589" width="6.375" style="1" customWidth="1"/>
    <col min="2590" max="2816" width="3.625" style="1"/>
    <col min="2817" max="2817" width="2" style="1" customWidth="1"/>
    <col min="2818" max="2818" width="5.125" style="1" customWidth="1"/>
    <col min="2819" max="2829" width="3.625" style="1"/>
    <col min="2830" max="2830" width="5" style="1" customWidth="1"/>
    <col min="2831" max="2839" width="3.625" style="1"/>
    <col min="2840" max="2840" width="4.5" style="1" customWidth="1"/>
    <col min="2841" max="2841" width="1.75" style="1" customWidth="1"/>
    <col min="2842" max="2842" width="2.125" style="1" customWidth="1"/>
    <col min="2843" max="2843" width="2.25" style="1" customWidth="1"/>
    <col min="2844" max="2844" width="3.75" style="1" customWidth="1"/>
    <col min="2845" max="2845" width="6.375" style="1" customWidth="1"/>
    <col min="2846" max="3072" width="3.625" style="1"/>
    <col min="3073" max="3073" width="2" style="1" customWidth="1"/>
    <col min="3074" max="3074" width="5.125" style="1" customWidth="1"/>
    <col min="3075" max="3085" width="3.625" style="1"/>
    <col min="3086" max="3086" width="5" style="1" customWidth="1"/>
    <col min="3087" max="3095" width="3.625" style="1"/>
    <col min="3096" max="3096" width="4.5" style="1" customWidth="1"/>
    <col min="3097" max="3097" width="1.75" style="1" customWidth="1"/>
    <col min="3098" max="3098" width="2.125" style="1" customWidth="1"/>
    <col min="3099" max="3099" width="2.25" style="1" customWidth="1"/>
    <col min="3100" max="3100" width="3.75" style="1" customWidth="1"/>
    <col min="3101" max="3101" width="6.375" style="1" customWidth="1"/>
    <col min="3102" max="3328" width="3.625" style="1"/>
    <col min="3329" max="3329" width="2" style="1" customWidth="1"/>
    <col min="3330" max="3330" width="5.125" style="1" customWidth="1"/>
    <col min="3331" max="3341" width="3.625" style="1"/>
    <col min="3342" max="3342" width="5" style="1" customWidth="1"/>
    <col min="3343" max="3351" width="3.625" style="1"/>
    <col min="3352" max="3352" width="4.5" style="1" customWidth="1"/>
    <col min="3353" max="3353" width="1.75" style="1" customWidth="1"/>
    <col min="3354" max="3354" width="2.125" style="1" customWidth="1"/>
    <col min="3355" max="3355" width="2.25" style="1" customWidth="1"/>
    <col min="3356" max="3356" width="3.75" style="1" customWidth="1"/>
    <col min="3357" max="3357" width="6.375" style="1" customWidth="1"/>
    <col min="3358" max="3584" width="3.625" style="1"/>
    <col min="3585" max="3585" width="2" style="1" customWidth="1"/>
    <col min="3586" max="3586" width="5.125" style="1" customWidth="1"/>
    <col min="3587" max="3597" width="3.625" style="1"/>
    <col min="3598" max="3598" width="5" style="1" customWidth="1"/>
    <col min="3599" max="3607" width="3.625" style="1"/>
    <col min="3608" max="3608" width="4.5" style="1" customWidth="1"/>
    <col min="3609" max="3609" width="1.75" style="1" customWidth="1"/>
    <col min="3610" max="3610" width="2.125" style="1" customWidth="1"/>
    <col min="3611" max="3611" width="2.25" style="1" customWidth="1"/>
    <col min="3612" max="3612" width="3.75" style="1" customWidth="1"/>
    <col min="3613" max="3613" width="6.375" style="1" customWidth="1"/>
    <col min="3614" max="3840" width="3.625" style="1"/>
    <col min="3841" max="3841" width="2" style="1" customWidth="1"/>
    <col min="3842" max="3842" width="5.125" style="1" customWidth="1"/>
    <col min="3843" max="3853" width="3.625" style="1"/>
    <col min="3854" max="3854" width="5" style="1" customWidth="1"/>
    <col min="3855" max="3863" width="3.625" style="1"/>
    <col min="3864" max="3864" width="4.5" style="1" customWidth="1"/>
    <col min="3865" max="3865" width="1.75" style="1" customWidth="1"/>
    <col min="3866" max="3866" width="2.125" style="1" customWidth="1"/>
    <col min="3867" max="3867" width="2.25" style="1" customWidth="1"/>
    <col min="3868" max="3868" width="3.75" style="1" customWidth="1"/>
    <col min="3869" max="3869" width="6.375" style="1" customWidth="1"/>
    <col min="3870" max="4096" width="3.625" style="1"/>
    <col min="4097" max="4097" width="2" style="1" customWidth="1"/>
    <col min="4098" max="4098" width="5.125" style="1" customWidth="1"/>
    <col min="4099" max="4109" width="3.625" style="1"/>
    <col min="4110" max="4110" width="5" style="1" customWidth="1"/>
    <col min="4111" max="4119" width="3.625" style="1"/>
    <col min="4120" max="4120" width="4.5" style="1" customWidth="1"/>
    <col min="4121" max="4121" width="1.75" style="1" customWidth="1"/>
    <col min="4122" max="4122" width="2.125" style="1" customWidth="1"/>
    <col min="4123" max="4123" width="2.25" style="1" customWidth="1"/>
    <col min="4124" max="4124" width="3.75" style="1" customWidth="1"/>
    <col min="4125" max="4125" width="6.375" style="1" customWidth="1"/>
    <col min="4126" max="4352" width="3.625" style="1"/>
    <col min="4353" max="4353" width="2" style="1" customWidth="1"/>
    <col min="4354" max="4354" width="5.125" style="1" customWidth="1"/>
    <col min="4355" max="4365" width="3.625" style="1"/>
    <col min="4366" max="4366" width="5" style="1" customWidth="1"/>
    <col min="4367" max="4375" width="3.625" style="1"/>
    <col min="4376" max="4376" width="4.5" style="1" customWidth="1"/>
    <col min="4377" max="4377" width="1.75" style="1" customWidth="1"/>
    <col min="4378" max="4378" width="2.125" style="1" customWidth="1"/>
    <col min="4379" max="4379" width="2.25" style="1" customWidth="1"/>
    <col min="4380" max="4380" width="3.75" style="1" customWidth="1"/>
    <col min="4381" max="4381" width="6.375" style="1" customWidth="1"/>
    <col min="4382" max="4608" width="3.625" style="1"/>
    <col min="4609" max="4609" width="2" style="1" customWidth="1"/>
    <col min="4610" max="4610" width="5.125" style="1" customWidth="1"/>
    <col min="4611" max="4621" width="3.625" style="1"/>
    <col min="4622" max="4622" width="5" style="1" customWidth="1"/>
    <col min="4623" max="4631" width="3.625" style="1"/>
    <col min="4632" max="4632" width="4.5" style="1" customWidth="1"/>
    <col min="4633" max="4633" width="1.75" style="1" customWidth="1"/>
    <col min="4634" max="4634" width="2.125" style="1" customWidth="1"/>
    <col min="4635" max="4635" width="2.25" style="1" customWidth="1"/>
    <col min="4636" max="4636" width="3.75" style="1" customWidth="1"/>
    <col min="4637" max="4637" width="6.375" style="1" customWidth="1"/>
    <col min="4638" max="4864" width="3.625" style="1"/>
    <col min="4865" max="4865" width="2" style="1" customWidth="1"/>
    <col min="4866" max="4866" width="5.125" style="1" customWidth="1"/>
    <col min="4867" max="4877" width="3.625" style="1"/>
    <col min="4878" max="4878" width="5" style="1" customWidth="1"/>
    <col min="4879" max="4887" width="3.625" style="1"/>
    <col min="4888" max="4888" width="4.5" style="1" customWidth="1"/>
    <col min="4889" max="4889" width="1.75" style="1" customWidth="1"/>
    <col min="4890" max="4890" width="2.125" style="1" customWidth="1"/>
    <col min="4891" max="4891" width="2.25" style="1" customWidth="1"/>
    <col min="4892" max="4892" width="3.75" style="1" customWidth="1"/>
    <col min="4893" max="4893" width="6.375" style="1" customWidth="1"/>
    <col min="4894" max="5120" width="3.625" style="1"/>
    <col min="5121" max="5121" width="2" style="1" customWidth="1"/>
    <col min="5122" max="5122" width="5.125" style="1" customWidth="1"/>
    <col min="5123" max="5133" width="3.625" style="1"/>
    <col min="5134" max="5134" width="5" style="1" customWidth="1"/>
    <col min="5135" max="5143" width="3.625" style="1"/>
    <col min="5144" max="5144" width="4.5" style="1" customWidth="1"/>
    <col min="5145" max="5145" width="1.75" style="1" customWidth="1"/>
    <col min="5146" max="5146" width="2.125" style="1" customWidth="1"/>
    <col min="5147" max="5147" width="2.25" style="1" customWidth="1"/>
    <col min="5148" max="5148" width="3.75" style="1" customWidth="1"/>
    <col min="5149" max="5149" width="6.375" style="1" customWidth="1"/>
    <col min="5150" max="5376" width="3.625" style="1"/>
    <col min="5377" max="5377" width="2" style="1" customWidth="1"/>
    <col min="5378" max="5378" width="5.125" style="1" customWidth="1"/>
    <col min="5379" max="5389" width="3.625" style="1"/>
    <col min="5390" max="5390" width="5" style="1" customWidth="1"/>
    <col min="5391" max="5399" width="3.625" style="1"/>
    <col min="5400" max="5400" width="4.5" style="1" customWidth="1"/>
    <col min="5401" max="5401" width="1.75" style="1" customWidth="1"/>
    <col min="5402" max="5402" width="2.125" style="1" customWidth="1"/>
    <col min="5403" max="5403" width="2.25" style="1" customWidth="1"/>
    <col min="5404" max="5404" width="3.75" style="1" customWidth="1"/>
    <col min="5405" max="5405" width="6.375" style="1" customWidth="1"/>
    <col min="5406" max="5632" width="3.625" style="1"/>
    <col min="5633" max="5633" width="2" style="1" customWidth="1"/>
    <col min="5634" max="5634" width="5.125" style="1" customWidth="1"/>
    <col min="5635" max="5645" width="3.625" style="1"/>
    <col min="5646" max="5646" width="5" style="1" customWidth="1"/>
    <col min="5647" max="5655" width="3.625" style="1"/>
    <col min="5656" max="5656" width="4.5" style="1" customWidth="1"/>
    <col min="5657" max="5657" width="1.75" style="1" customWidth="1"/>
    <col min="5658" max="5658" width="2.125" style="1" customWidth="1"/>
    <col min="5659" max="5659" width="2.25" style="1" customWidth="1"/>
    <col min="5660" max="5660" width="3.75" style="1" customWidth="1"/>
    <col min="5661" max="5661" width="6.375" style="1" customWidth="1"/>
    <col min="5662" max="5888" width="3.625" style="1"/>
    <col min="5889" max="5889" width="2" style="1" customWidth="1"/>
    <col min="5890" max="5890" width="5.125" style="1" customWidth="1"/>
    <col min="5891" max="5901" width="3.625" style="1"/>
    <col min="5902" max="5902" width="5" style="1" customWidth="1"/>
    <col min="5903" max="5911" width="3.625" style="1"/>
    <col min="5912" max="5912" width="4.5" style="1" customWidth="1"/>
    <col min="5913" max="5913" width="1.75" style="1" customWidth="1"/>
    <col min="5914" max="5914" width="2.125" style="1" customWidth="1"/>
    <col min="5915" max="5915" width="2.25" style="1" customWidth="1"/>
    <col min="5916" max="5916" width="3.75" style="1" customWidth="1"/>
    <col min="5917" max="5917" width="6.375" style="1" customWidth="1"/>
    <col min="5918" max="6144" width="3.625" style="1"/>
    <col min="6145" max="6145" width="2" style="1" customWidth="1"/>
    <col min="6146" max="6146" width="5.125" style="1" customWidth="1"/>
    <col min="6147" max="6157" width="3.625" style="1"/>
    <col min="6158" max="6158" width="5" style="1" customWidth="1"/>
    <col min="6159" max="6167" width="3.625" style="1"/>
    <col min="6168" max="6168" width="4.5" style="1" customWidth="1"/>
    <col min="6169" max="6169" width="1.75" style="1" customWidth="1"/>
    <col min="6170" max="6170" width="2.125" style="1" customWidth="1"/>
    <col min="6171" max="6171" width="2.25" style="1" customWidth="1"/>
    <col min="6172" max="6172" width="3.75" style="1" customWidth="1"/>
    <col min="6173" max="6173" width="6.375" style="1" customWidth="1"/>
    <col min="6174" max="6400" width="3.625" style="1"/>
    <col min="6401" max="6401" width="2" style="1" customWidth="1"/>
    <col min="6402" max="6402" width="5.125" style="1" customWidth="1"/>
    <col min="6403" max="6413" width="3.625" style="1"/>
    <col min="6414" max="6414" width="5" style="1" customWidth="1"/>
    <col min="6415" max="6423" width="3.625" style="1"/>
    <col min="6424" max="6424" width="4.5" style="1" customWidth="1"/>
    <col min="6425" max="6425" width="1.75" style="1" customWidth="1"/>
    <col min="6426" max="6426" width="2.125" style="1" customWidth="1"/>
    <col min="6427" max="6427" width="2.25" style="1" customWidth="1"/>
    <col min="6428" max="6428" width="3.75" style="1" customWidth="1"/>
    <col min="6429" max="6429" width="6.375" style="1" customWidth="1"/>
    <col min="6430" max="6656" width="3.625" style="1"/>
    <col min="6657" max="6657" width="2" style="1" customWidth="1"/>
    <col min="6658" max="6658" width="5.125" style="1" customWidth="1"/>
    <col min="6659" max="6669" width="3.625" style="1"/>
    <col min="6670" max="6670" width="5" style="1" customWidth="1"/>
    <col min="6671" max="6679" width="3.625" style="1"/>
    <col min="6680" max="6680" width="4.5" style="1" customWidth="1"/>
    <col min="6681" max="6681" width="1.75" style="1" customWidth="1"/>
    <col min="6682" max="6682" width="2.125" style="1" customWidth="1"/>
    <col min="6683" max="6683" width="2.25" style="1" customWidth="1"/>
    <col min="6684" max="6684" width="3.75" style="1" customWidth="1"/>
    <col min="6685" max="6685" width="6.375" style="1" customWidth="1"/>
    <col min="6686" max="6912" width="3.625" style="1"/>
    <col min="6913" max="6913" width="2" style="1" customWidth="1"/>
    <col min="6914" max="6914" width="5.125" style="1" customWidth="1"/>
    <col min="6915" max="6925" width="3.625" style="1"/>
    <col min="6926" max="6926" width="5" style="1" customWidth="1"/>
    <col min="6927" max="6935" width="3.625" style="1"/>
    <col min="6936" max="6936" width="4.5" style="1" customWidth="1"/>
    <col min="6937" max="6937" width="1.75" style="1" customWidth="1"/>
    <col min="6938" max="6938" width="2.125" style="1" customWidth="1"/>
    <col min="6939" max="6939" width="2.25" style="1" customWidth="1"/>
    <col min="6940" max="6940" width="3.75" style="1" customWidth="1"/>
    <col min="6941" max="6941" width="6.375" style="1" customWidth="1"/>
    <col min="6942" max="7168" width="3.625" style="1"/>
    <col min="7169" max="7169" width="2" style="1" customWidth="1"/>
    <col min="7170" max="7170" width="5.125" style="1" customWidth="1"/>
    <col min="7171" max="7181" width="3.625" style="1"/>
    <col min="7182" max="7182" width="5" style="1" customWidth="1"/>
    <col min="7183" max="7191" width="3.625" style="1"/>
    <col min="7192" max="7192" width="4.5" style="1" customWidth="1"/>
    <col min="7193" max="7193" width="1.75" style="1" customWidth="1"/>
    <col min="7194" max="7194" width="2.125" style="1" customWidth="1"/>
    <col min="7195" max="7195" width="2.25" style="1" customWidth="1"/>
    <col min="7196" max="7196" width="3.75" style="1" customWidth="1"/>
    <col min="7197" max="7197" width="6.375" style="1" customWidth="1"/>
    <col min="7198" max="7424" width="3.625" style="1"/>
    <col min="7425" max="7425" width="2" style="1" customWidth="1"/>
    <col min="7426" max="7426" width="5.125" style="1" customWidth="1"/>
    <col min="7427" max="7437" width="3.625" style="1"/>
    <col min="7438" max="7438" width="5" style="1" customWidth="1"/>
    <col min="7439" max="7447" width="3.625" style="1"/>
    <col min="7448" max="7448" width="4.5" style="1" customWidth="1"/>
    <col min="7449" max="7449" width="1.75" style="1" customWidth="1"/>
    <col min="7450" max="7450" width="2.125" style="1" customWidth="1"/>
    <col min="7451" max="7451" width="2.25" style="1" customWidth="1"/>
    <col min="7452" max="7452" width="3.75" style="1" customWidth="1"/>
    <col min="7453" max="7453" width="6.375" style="1" customWidth="1"/>
    <col min="7454" max="7680" width="3.625" style="1"/>
    <col min="7681" max="7681" width="2" style="1" customWidth="1"/>
    <col min="7682" max="7682" width="5.125" style="1" customWidth="1"/>
    <col min="7683" max="7693" width="3.625" style="1"/>
    <col min="7694" max="7694" width="5" style="1" customWidth="1"/>
    <col min="7695" max="7703" width="3.625" style="1"/>
    <col min="7704" max="7704" width="4.5" style="1" customWidth="1"/>
    <col min="7705" max="7705" width="1.75" style="1" customWidth="1"/>
    <col min="7706" max="7706" width="2.125" style="1" customWidth="1"/>
    <col min="7707" max="7707" width="2.25" style="1" customWidth="1"/>
    <col min="7708" max="7708" width="3.75" style="1" customWidth="1"/>
    <col min="7709" max="7709" width="6.375" style="1" customWidth="1"/>
    <col min="7710" max="7936" width="3.625" style="1"/>
    <col min="7937" max="7937" width="2" style="1" customWidth="1"/>
    <col min="7938" max="7938" width="5.125" style="1" customWidth="1"/>
    <col min="7939" max="7949" width="3.625" style="1"/>
    <col min="7950" max="7950" width="5" style="1" customWidth="1"/>
    <col min="7951" max="7959" width="3.625" style="1"/>
    <col min="7960" max="7960" width="4.5" style="1" customWidth="1"/>
    <col min="7961" max="7961" width="1.75" style="1" customWidth="1"/>
    <col min="7962" max="7962" width="2.125" style="1" customWidth="1"/>
    <col min="7963" max="7963" width="2.25" style="1" customWidth="1"/>
    <col min="7964" max="7964" width="3.75" style="1" customWidth="1"/>
    <col min="7965" max="7965" width="6.375" style="1" customWidth="1"/>
    <col min="7966" max="8192" width="3.625" style="1"/>
    <col min="8193" max="8193" width="2" style="1" customWidth="1"/>
    <col min="8194" max="8194" width="5.125" style="1" customWidth="1"/>
    <col min="8195" max="8205" width="3.625" style="1"/>
    <col min="8206" max="8206" width="5" style="1" customWidth="1"/>
    <col min="8207" max="8215" width="3.625" style="1"/>
    <col min="8216" max="8216" width="4.5" style="1" customWidth="1"/>
    <col min="8217" max="8217" width="1.75" style="1" customWidth="1"/>
    <col min="8218" max="8218" width="2.125" style="1" customWidth="1"/>
    <col min="8219" max="8219" width="2.25" style="1" customWidth="1"/>
    <col min="8220" max="8220" width="3.75" style="1" customWidth="1"/>
    <col min="8221" max="8221" width="6.375" style="1" customWidth="1"/>
    <col min="8222" max="8448" width="3.625" style="1"/>
    <col min="8449" max="8449" width="2" style="1" customWidth="1"/>
    <col min="8450" max="8450" width="5.125" style="1" customWidth="1"/>
    <col min="8451" max="8461" width="3.625" style="1"/>
    <col min="8462" max="8462" width="5" style="1" customWidth="1"/>
    <col min="8463" max="8471" width="3.625" style="1"/>
    <col min="8472" max="8472" width="4.5" style="1" customWidth="1"/>
    <col min="8473" max="8473" width="1.75" style="1" customWidth="1"/>
    <col min="8474" max="8474" width="2.125" style="1" customWidth="1"/>
    <col min="8475" max="8475" width="2.25" style="1" customWidth="1"/>
    <col min="8476" max="8476" width="3.75" style="1" customWidth="1"/>
    <col min="8477" max="8477" width="6.375" style="1" customWidth="1"/>
    <col min="8478" max="8704" width="3.625" style="1"/>
    <col min="8705" max="8705" width="2" style="1" customWidth="1"/>
    <col min="8706" max="8706" width="5.125" style="1" customWidth="1"/>
    <col min="8707" max="8717" width="3.625" style="1"/>
    <col min="8718" max="8718" width="5" style="1" customWidth="1"/>
    <col min="8719" max="8727" width="3.625" style="1"/>
    <col min="8728" max="8728" width="4.5" style="1" customWidth="1"/>
    <col min="8729" max="8729" width="1.75" style="1" customWidth="1"/>
    <col min="8730" max="8730" width="2.125" style="1" customWidth="1"/>
    <col min="8731" max="8731" width="2.25" style="1" customWidth="1"/>
    <col min="8732" max="8732" width="3.75" style="1" customWidth="1"/>
    <col min="8733" max="8733" width="6.375" style="1" customWidth="1"/>
    <col min="8734" max="8960" width="3.625" style="1"/>
    <col min="8961" max="8961" width="2" style="1" customWidth="1"/>
    <col min="8962" max="8962" width="5.125" style="1" customWidth="1"/>
    <col min="8963" max="8973" width="3.625" style="1"/>
    <col min="8974" max="8974" width="5" style="1" customWidth="1"/>
    <col min="8975" max="8983" width="3.625" style="1"/>
    <col min="8984" max="8984" width="4.5" style="1" customWidth="1"/>
    <col min="8985" max="8985" width="1.75" style="1" customWidth="1"/>
    <col min="8986" max="8986" width="2.125" style="1" customWidth="1"/>
    <col min="8987" max="8987" width="2.25" style="1" customWidth="1"/>
    <col min="8988" max="8988" width="3.75" style="1" customWidth="1"/>
    <col min="8989" max="8989" width="6.375" style="1" customWidth="1"/>
    <col min="8990" max="9216" width="3.625" style="1"/>
    <col min="9217" max="9217" width="2" style="1" customWidth="1"/>
    <col min="9218" max="9218" width="5.125" style="1" customWidth="1"/>
    <col min="9219" max="9229" width="3.625" style="1"/>
    <col min="9230" max="9230" width="5" style="1" customWidth="1"/>
    <col min="9231" max="9239" width="3.625" style="1"/>
    <col min="9240" max="9240" width="4.5" style="1" customWidth="1"/>
    <col min="9241" max="9241" width="1.75" style="1" customWidth="1"/>
    <col min="9242" max="9242" width="2.125" style="1" customWidth="1"/>
    <col min="9243" max="9243" width="2.25" style="1" customWidth="1"/>
    <col min="9244" max="9244" width="3.75" style="1" customWidth="1"/>
    <col min="9245" max="9245" width="6.375" style="1" customWidth="1"/>
    <col min="9246" max="9472" width="3.625" style="1"/>
    <col min="9473" max="9473" width="2" style="1" customWidth="1"/>
    <col min="9474" max="9474" width="5.125" style="1" customWidth="1"/>
    <col min="9475" max="9485" width="3.625" style="1"/>
    <col min="9486" max="9486" width="5" style="1" customWidth="1"/>
    <col min="9487" max="9495" width="3.625" style="1"/>
    <col min="9496" max="9496" width="4.5" style="1" customWidth="1"/>
    <col min="9497" max="9497" width="1.75" style="1" customWidth="1"/>
    <col min="9498" max="9498" width="2.125" style="1" customWidth="1"/>
    <col min="9499" max="9499" width="2.25" style="1" customWidth="1"/>
    <col min="9500" max="9500" width="3.75" style="1" customWidth="1"/>
    <col min="9501" max="9501" width="6.375" style="1" customWidth="1"/>
    <col min="9502" max="9728" width="3.625" style="1"/>
    <col min="9729" max="9729" width="2" style="1" customWidth="1"/>
    <col min="9730" max="9730" width="5.125" style="1" customWidth="1"/>
    <col min="9731" max="9741" width="3.625" style="1"/>
    <col min="9742" max="9742" width="5" style="1" customWidth="1"/>
    <col min="9743" max="9751" width="3.625" style="1"/>
    <col min="9752" max="9752" width="4.5" style="1" customWidth="1"/>
    <col min="9753" max="9753" width="1.75" style="1" customWidth="1"/>
    <col min="9754" max="9754" width="2.125" style="1" customWidth="1"/>
    <col min="9755" max="9755" width="2.25" style="1" customWidth="1"/>
    <col min="9756" max="9756" width="3.75" style="1" customWidth="1"/>
    <col min="9757" max="9757" width="6.375" style="1" customWidth="1"/>
    <col min="9758" max="9984" width="3.625" style="1"/>
    <col min="9985" max="9985" width="2" style="1" customWidth="1"/>
    <col min="9986" max="9986" width="5.125" style="1" customWidth="1"/>
    <col min="9987" max="9997" width="3.625" style="1"/>
    <col min="9998" max="9998" width="5" style="1" customWidth="1"/>
    <col min="9999" max="10007" width="3.625" style="1"/>
    <col min="10008" max="10008" width="4.5" style="1" customWidth="1"/>
    <col min="10009" max="10009" width="1.75" style="1" customWidth="1"/>
    <col min="10010" max="10010" width="2.125" style="1" customWidth="1"/>
    <col min="10011" max="10011" width="2.25" style="1" customWidth="1"/>
    <col min="10012" max="10012" width="3.75" style="1" customWidth="1"/>
    <col min="10013" max="10013" width="6.375" style="1" customWidth="1"/>
    <col min="10014" max="10240" width="3.625" style="1"/>
    <col min="10241" max="10241" width="2" style="1" customWidth="1"/>
    <col min="10242" max="10242" width="5.125" style="1" customWidth="1"/>
    <col min="10243" max="10253" width="3.625" style="1"/>
    <col min="10254" max="10254" width="5" style="1" customWidth="1"/>
    <col min="10255" max="10263" width="3.625" style="1"/>
    <col min="10264" max="10264" width="4.5" style="1" customWidth="1"/>
    <col min="10265" max="10265" width="1.75" style="1" customWidth="1"/>
    <col min="10266" max="10266" width="2.125" style="1" customWidth="1"/>
    <col min="10267" max="10267" width="2.25" style="1" customWidth="1"/>
    <col min="10268" max="10268" width="3.75" style="1" customWidth="1"/>
    <col min="10269" max="10269" width="6.375" style="1" customWidth="1"/>
    <col min="10270" max="10496" width="3.625" style="1"/>
    <col min="10497" max="10497" width="2" style="1" customWidth="1"/>
    <col min="10498" max="10498" width="5.125" style="1" customWidth="1"/>
    <col min="10499" max="10509" width="3.625" style="1"/>
    <col min="10510" max="10510" width="5" style="1" customWidth="1"/>
    <col min="10511" max="10519" width="3.625" style="1"/>
    <col min="10520" max="10520" width="4.5" style="1" customWidth="1"/>
    <col min="10521" max="10521" width="1.75" style="1" customWidth="1"/>
    <col min="10522" max="10522" width="2.125" style="1" customWidth="1"/>
    <col min="10523" max="10523" width="2.25" style="1" customWidth="1"/>
    <col min="10524" max="10524" width="3.75" style="1" customWidth="1"/>
    <col min="10525" max="10525" width="6.375" style="1" customWidth="1"/>
    <col min="10526" max="10752" width="3.625" style="1"/>
    <col min="10753" max="10753" width="2" style="1" customWidth="1"/>
    <col min="10754" max="10754" width="5.125" style="1" customWidth="1"/>
    <col min="10755" max="10765" width="3.625" style="1"/>
    <col min="10766" max="10766" width="5" style="1" customWidth="1"/>
    <col min="10767" max="10775" width="3.625" style="1"/>
    <col min="10776" max="10776" width="4.5" style="1" customWidth="1"/>
    <col min="10777" max="10777" width="1.75" style="1" customWidth="1"/>
    <col min="10778" max="10778" width="2.125" style="1" customWidth="1"/>
    <col min="10779" max="10779" width="2.25" style="1" customWidth="1"/>
    <col min="10780" max="10780" width="3.75" style="1" customWidth="1"/>
    <col min="10781" max="10781" width="6.375" style="1" customWidth="1"/>
    <col min="10782" max="11008" width="3.625" style="1"/>
    <col min="11009" max="11009" width="2" style="1" customWidth="1"/>
    <col min="11010" max="11010" width="5.125" style="1" customWidth="1"/>
    <col min="11011" max="11021" width="3.625" style="1"/>
    <col min="11022" max="11022" width="5" style="1" customWidth="1"/>
    <col min="11023" max="11031" width="3.625" style="1"/>
    <col min="11032" max="11032" width="4.5" style="1" customWidth="1"/>
    <col min="11033" max="11033" width="1.75" style="1" customWidth="1"/>
    <col min="11034" max="11034" width="2.125" style="1" customWidth="1"/>
    <col min="11035" max="11035" width="2.25" style="1" customWidth="1"/>
    <col min="11036" max="11036" width="3.75" style="1" customWidth="1"/>
    <col min="11037" max="11037" width="6.375" style="1" customWidth="1"/>
    <col min="11038" max="11264" width="3.625" style="1"/>
    <col min="11265" max="11265" width="2" style="1" customWidth="1"/>
    <col min="11266" max="11266" width="5.125" style="1" customWidth="1"/>
    <col min="11267" max="11277" width="3.625" style="1"/>
    <col min="11278" max="11278" width="5" style="1" customWidth="1"/>
    <col min="11279" max="11287" width="3.625" style="1"/>
    <col min="11288" max="11288" width="4.5" style="1" customWidth="1"/>
    <col min="11289" max="11289" width="1.75" style="1" customWidth="1"/>
    <col min="11290" max="11290" width="2.125" style="1" customWidth="1"/>
    <col min="11291" max="11291" width="2.25" style="1" customWidth="1"/>
    <col min="11292" max="11292" width="3.75" style="1" customWidth="1"/>
    <col min="11293" max="11293" width="6.375" style="1" customWidth="1"/>
    <col min="11294" max="11520" width="3.625" style="1"/>
    <col min="11521" max="11521" width="2" style="1" customWidth="1"/>
    <col min="11522" max="11522" width="5.125" style="1" customWidth="1"/>
    <col min="11523" max="11533" width="3.625" style="1"/>
    <col min="11534" max="11534" width="5" style="1" customWidth="1"/>
    <col min="11535" max="11543" width="3.625" style="1"/>
    <col min="11544" max="11544" width="4.5" style="1" customWidth="1"/>
    <col min="11545" max="11545" width="1.75" style="1" customWidth="1"/>
    <col min="11546" max="11546" width="2.125" style="1" customWidth="1"/>
    <col min="11547" max="11547" width="2.25" style="1" customWidth="1"/>
    <col min="11548" max="11548" width="3.75" style="1" customWidth="1"/>
    <col min="11549" max="11549" width="6.375" style="1" customWidth="1"/>
    <col min="11550" max="11776" width="3.625" style="1"/>
    <col min="11777" max="11777" width="2" style="1" customWidth="1"/>
    <col min="11778" max="11778" width="5.125" style="1" customWidth="1"/>
    <col min="11779" max="11789" width="3.625" style="1"/>
    <col min="11790" max="11790" width="5" style="1" customWidth="1"/>
    <col min="11791" max="11799" width="3.625" style="1"/>
    <col min="11800" max="11800" width="4.5" style="1" customWidth="1"/>
    <col min="11801" max="11801" width="1.75" style="1" customWidth="1"/>
    <col min="11802" max="11802" width="2.125" style="1" customWidth="1"/>
    <col min="11803" max="11803" width="2.25" style="1" customWidth="1"/>
    <col min="11804" max="11804" width="3.75" style="1" customWidth="1"/>
    <col min="11805" max="11805" width="6.375" style="1" customWidth="1"/>
    <col min="11806" max="12032" width="3.625" style="1"/>
    <col min="12033" max="12033" width="2" style="1" customWidth="1"/>
    <col min="12034" max="12034" width="5.125" style="1" customWidth="1"/>
    <col min="12035" max="12045" width="3.625" style="1"/>
    <col min="12046" max="12046" width="5" style="1" customWidth="1"/>
    <col min="12047" max="12055" width="3.625" style="1"/>
    <col min="12056" max="12056" width="4.5" style="1" customWidth="1"/>
    <col min="12057" max="12057" width="1.75" style="1" customWidth="1"/>
    <col min="12058" max="12058" width="2.125" style="1" customWidth="1"/>
    <col min="12059" max="12059" width="2.25" style="1" customWidth="1"/>
    <col min="12060" max="12060" width="3.75" style="1" customWidth="1"/>
    <col min="12061" max="12061" width="6.375" style="1" customWidth="1"/>
    <col min="12062" max="12288" width="3.625" style="1"/>
    <col min="12289" max="12289" width="2" style="1" customWidth="1"/>
    <col min="12290" max="12290" width="5.125" style="1" customWidth="1"/>
    <col min="12291" max="12301" width="3.625" style="1"/>
    <col min="12302" max="12302" width="5" style="1" customWidth="1"/>
    <col min="12303" max="12311" width="3.625" style="1"/>
    <col min="12312" max="12312" width="4.5" style="1" customWidth="1"/>
    <col min="12313" max="12313" width="1.75" style="1" customWidth="1"/>
    <col min="12314" max="12314" width="2.125" style="1" customWidth="1"/>
    <col min="12315" max="12315" width="2.25" style="1" customWidth="1"/>
    <col min="12316" max="12316" width="3.75" style="1" customWidth="1"/>
    <col min="12317" max="12317" width="6.375" style="1" customWidth="1"/>
    <col min="12318" max="12544" width="3.625" style="1"/>
    <col min="12545" max="12545" width="2" style="1" customWidth="1"/>
    <col min="12546" max="12546" width="5.125" style="1" customWidth="1"/>
    <col min="12547" max="12557" width="3.625" style="1"/>
    <col min="12558" max="12558" width="5" style="1" customWidth="1"/>
    <col min="12559" max="12567" width="3.625" style="1"/>
    <col min="12568" max="12568" width="4.5" style="1" customWidth="1"/>
    <col min="12569" max="12569" width="1.75" style="1" customWidth="1"/>
    <col min="12570" max="12570" width="2.125" style="1" customWidth="1"/>
    <col min="12571" max="12571" width="2.25" style="1" customWidth="1"/>
    <col min="12572" max="12572" width="3.75" style="1" customWidth="1"/>
    <col min="12573" max="12573" width="6.375" style="1" customWidth="1"/>
    <col min="12574" max="12800" width="3.625" style="1"/>
    <col min="12801" max="12801" width="2" style="1" customWidth="1"/>
    <col min="12802" max="12802" width="5.125" style="1" customWidth="1"/>
    <col min="12803" max="12813" width="3.625" style="1"/>
    <col min="12814" max="12814" width="5" style="1" customWidth="1"/>
    <col min="12815" max="12823" width="3.625" style="1"/>
    <col min="12824" max="12824" width="4.5" style="1" customWidth="1"/>
    <col min="12825" max="12825" width="1.75" style="1" customWidth="1"/>
    <col min="12826" max="12826" width="2.125" style="1" customWidth="1"/>
    <col min="12827" max="12827" width="2.25" style="1" customWidth="1"/>
    <col min="12828" max="12828" width="3.75" style="1" customWidth="1"/>
    <col min="12829" max="12829" width="6.375" style="1" customWidth="1"/>
    <col min="12830" max="13056" width="3.625" style="1"/>
    <col min="13057" max="13057" width="2" style="1" customWidth="1"/>
    <col min="13058" max="13058" width="5.125" style="1" customWidth="1"/>
    <col min="13059" max="13069" width="3.625" style="1"/>
    <col min="13070" max="13070" width="5" style="1" customWidth="1"/>
    <col min="13071" max="13079" width="3.625" style="1"/>
    <col min="13080" max="13080" width="4.5" style="1" customWidth="1"/>
    <col min="13081" max="13081" width="1.75" style="1" customWidth="1"/>
    <col min="13082" max="13082" width="2.125" style="1" customWidth="1"/>
    <col min="13083" max="13083" width="2.25" style="1" customWidth="1"/>
    <col min="13084" max="13084" width="3.75" style="1" customWidth="1"/>
    <col min="13085" max="13085" width="6.375" style="1" customWidth="1"/>
    <col min="13086" max="13312" width="3.625" style="1"/>
    <col min="13313" max="13313" width="2" style="1" customWidth="1"/>
    <col min="13314" max="13314" width="5.125" style="1" customWidth="1"/>
    <col min="13315" max="13325" width="3.625" style="1"/>
    <col min="13326" max="13326" width="5" style="1" customWidth="1"/>
    <col min="13327" max="13335" width="3.625" style="1"/>
    <col min="13336" max="13336" width="4.5" style="1" customWidth="1"/>
    <col min="13337" max="13337" width="1.75" style="1" customWidth="1"/>
    <col min="13338" max="13338" width="2.125" style="1" customWidth="1"/>
    <col min="13339" max="13339" width="2.25" style="1" customWidth="1"/>
    <col min="13340" max="13340" width="3.75" style="1" customWidth="1"/>
    <col min="13341" max="13341" width="6.375" style="1" customWidth="1"/>
    <col min="13342" max="13568" width="3.625" style="1"/>
    <col min="13569" max="13569" width="2" style="1" customWidth="1"/>
    <col min="13570" max="13570" width="5.125" style="1" customWidth="1"/>
    <col min="13571" max="13581" width="3.625" style="1"/>
    <col min="13582" max="13582" width="5" style="1" customWidth="1"/>
    <col min="13583" max="13591" width="3.625" style="1"/>
    <col min="13592" max="13592" width="4.5" style="1" customWidth="1"/>
    <col min="13593" max="13593" width="1.75" style="1" customWidth="1"/>
    <col min="13594" max="13594" width="2.125" style="1" customWidth="1"/>
    <col min="13595" max="13595" width="2.25" style="1" customWidth="1"/>
    <col min="13596" max="13596" width="3.75" style="1" customWidth="1"/>
    <col min="13597" max="13597" width="6.375" style="1" customWidth="1"/>
    <col min="13598" max="13824" width="3.625" style="1"/>
    <col min="13825" max="13825" width="2" style="1" customWidth="1"/>
    <col min="13826" max="13826" width="5.125" style="1" customWidth="1"/>
    <col min="13827" max="13837" width="3.625" style="1"/>
    <col min="13838" max="13838" width="5" style="1" customWidth="1"/>
    <col min="13839" max="13847" width="3.625" style="1"/>
    <col min="13848" max="13848" width="4.5" style="1" customWidth="1"/>
    <col min="13849" max="13849" width="1.75" style="1" customWidth="1"/>
    <col min="13850" max="13850" width="2.125" style="1" customWidth="1"/>
    <col min="13851" max="13851" width="2.25" style="1" customWidth="1"/>
    <col min="13852" max="13852" width="3.75" style="1" customWidth="1"/>
    <col min="13853" max="13853" width="6.375" style="1" customWidth="1"/>
    <col min="13854" max="14080" width="3.625" style="1"/>
    <col min="14081" max="14081" width="2" style="1" customWidth="1"/>
    <col min="14082" max="14082" width="5.125" style="1" customWidth="1"/>
    <col min="14083" max="14093" width="3.625" style="1"/>
    <col min="14094" max="14094" width="5" style="1" customWidth="1"/>
    <col min="14095" max="14103" width="3.625" style="1"/>
    <col min="14104" max="14104" width="4.5" style="1" customWidth="1"/>
    <col min="14105" max="14105" width="1.75" style="1" customWidth="1"/>
    <col min="14106" max="14106" width="2.125" style="1" customWidth="1"/>
    <col min="14107" max="14107" width="2.25" style="1" customWidth="1"/>
    <col min="14108" max="14108" width="3.75" style="1" customWidth="1"/>
    <col min="14109" max="14109" width="6.375" style="1" customWidth="1"/>
    <col min="14110" max="14336" width="3.625" style="1"/>
    <col min="14337" max="14337" width="2" style="1" customWidth="1"/>
    <col min="14338" max="14338" width="5.125" style="1" customWidth="1"/>
    <col min="14339" max="14349" width="3.625" style="1"/>
    <col min="14350" max="14350" width="5" style="1" customWidth="1"/>
    <col min="14351" max="14359" width="3.625" style="1"/>
    <col min="14360" max="14360" width="4.5" style="1" customWidth="1"/>
    <col min="14361" max="14361" width="1.75" style="1" customWidth="1"/>
    <col min="14362" max="14362" width="2.125" style="1" customWidth="1"/>
    <col min="14363" max="14363" width="2.25" style="1" customWidth="1"/>
    <col min="14364" max="14364" width="3.75" style="1" customWidth="1"/>
    <col min="14365" max="14365" width="6.375" style="1" customWidth="1"/>
    <col min="14366" max="14592" width="3.625" style="1"/>
    <col min="14593" max="14593" width="2" style="1" customWidth="1"/>
    <col min="14594" max="14594" width="5.125" style="1" customWidth="1"/>
    <col min="14595" max="14605" width="3.625" style="1"/>
    <col min="14606" max="14606" width="5" style="1" customWidth="1"/>
    <col min="14607" max="14615" width="3.625" style="1"/>
    <col min="14616" max="14616" width="4.5" style="1" customWidth="1"/>
    <col min="14617" max="14617" width="1.75" style="1" customWidth="1"/>
    <col min="14618" max="14618" width="2.125" style="1" customWidth="1"/>
    <col min="14619" max="14619" width="2.25" style="1" customWidth="1"/>
    <col min="14620" max="14620" width="3.75" style="1" customWidth="1"/>
    <col min="14621" max="14621" width="6.375" style="1" customWidth="1"/>
    <col min="14622" max="14848" width="3.625" style="1"/>
    <col min="14849" max="14849" width="2" style="1" customWidth="1"/>
    <col min="14850" max="14850" width="5.125" style="1" customWidth="1"/>
    <col min="14851" max="14861" width="3.625" style="1"/>
    <col min="14862" max="14862" width="5" style="1" customWidth="1"/>
    <col min="14863" max="14871" width="3.625" style="1"/>
    <col min="14872" max="14872" width="4.5" style="1" customWidth="1"/>
    <col min="14873" max="14873" width="1.75" style="1" customWidth="1"/>
    <col min="14874" max="14874" width="2.125" style="1" customWidth="1"/>
    <col min="14875" max="14875" width="2.25" style="1" customWidth="1"/>
    <col min="14876" max="14876" width="3.75" style="1" customWidth="1"/>
    <col min="14877" max="14877" width="6.375" style="1" customWidth="1"/>
    <col min="14878" max="15104" width="3.625" style="1"/>
    <col min="15105" max="15105" width="2" style="1" customWidth="1"/>
    <col min="15106" max="15106" width="5.125" style="1" customWidth="1"/>
    <col min="15107" max="15117" width="3.625" style="1"/>
    <col min="15118" max="15118" width="5" style="1" customWidth="1"/>
    <col min="15119" max="15127" width="3.625" style="1"/>
    <col min="15128" max="15128" width="4.5" style="1" customWidth="1"/>
    <col min="15129" max="15129" width="1.75" style="1" customWidth="1"/>
    <col min="15130" max="15130" width="2.125" style="1" customWidth="1"/>
    <col min="15131" max="15131" width="2.25" style="1" customWidth="1"/>
    <col min="15132" max="15132" width="3.75" style="1" customWidth="1"/>
    <col min="15133" max="15133" width="6.375" style="1" customWidth="1"/>
    <col min="15134" max="15360" width="3.625" style="1"/>
    <col min="15361" max="15361" width="2" style="1" customWidth="1"/>
    <col min="15362" max="15362" width="5.125" style="1" customWidth="1"/>
    <col min="15363" max="15373" width="3.625" style="1"/>
    <col min="15374" max="15374" width="5" style="1" customWidth="1"/>
    <col min="15375" max="15383" width="3.625" style="1"/>
    <col min="15384" max="15384" width="4.5" style="1" customWidth="1"/>
    <col min="15385" max="15385" width="1.75" style="1" customWidth="1"/>
    <col min="15386" max="15386" width="2.125" style="1" customWidth="1"/>
    <col min="15387" max="15387" width="2.25" style="1" customWidth="1"/>
    <col min="15388" max="15388" width="3.75" style="1" customWidth="1"/>
    <col min="15389" max="15389" width="6.375" style="1" customWidth="1"/>
    <col min="15390" max="15616" width="3.625" style="1"/>
    <col min="15617" max="15617" width="2" style="1" customWidth="1"/>
    <col min="15618" max="15618" width="5.125" style="1" customWidth="1"/>
    <col min="15619" max="15629" width="3.625" style="1"/>
    <col min="15630" max="15630" width="5" style="1" customWidth="1"/>
    <col min="15631" max="15639" width="3.625" style="1"/>
    <col min="15640" max="15640" width="4.5" style="1" customWidth="1"/>
    <col min="15641" max="15641" width="1.75" style="1" customWidth="1"/>
    <col min="15642" max="15642" width="2.125" style="1" customWidth="1"/>
    <col min="15643" max="15643" width="2.25" style="1" customWidth="1"/>
    <col min="15644" max="15644" width="3.75" style="1" customWidth="1"/>
    <col min="15645" max="15645" width="6.375" style="1" customWidth="1"/>
    <col min="15646" max="15872" width="3.625" style="1"/>
    <col min="15873" max="15873" width="2" style="1" customWidth="1"/>
    <col min="15874" max="15874" width="5.125" style="1" customWidth="1"/>
    <col min="15875" max="15885" width="3.625" style="1"/>
    <col min="15886" max="15886" width="5" style="1" customWidth="1"/>
    <col min="15887" max="15895" width="3.625" style="1"/>
    <col min="15896" max="15896" width="4.5" style="1" customWidth="1"/>
    <col min="15897" max="15897" width="1.75" style="1" customWidth="1"/>
    <col min="15898" max="15898" width="2.125" style="1" customWidth="1"/>
    <col min="15899" max="15899" width="2.25" style="1" customWidth="1"/>
    <col min="15900" max="15900" width="3.75" style="1" customWidth="1"/>
    <col min="15901" max="15901" width="6.375" style="1" customWidth="1"/>
    <col min="15902" max="16128" width="3.625" style="1"/>
    <col min="16129" max="16129" width="2" style="1" customWidth="1"/>
    <col min="16130" max="16130" width="5.125" style="1" customWidth="1"/>
    <col min="16131" max="16141" width="3.625" style="1"/>
    <col min="16142" max="16142" width="5" style="1" customWidth="1"/>
    <col min="16143" max="16151" width="3.625" style="1"/>
    <col min="16152" max="16152" width="4.5" style="1" customWidth="1"/>
    <col min="16153" max="16153" width="1.75" style="1" customWidth="1"/>
    <col min="16154" max="16154" width="2.125" style="1" customWidth="1"/>
    <col min="16155" max="16155" width="2.25" style="1" customWidth="1"/>
    <col min="16156" max="16156" width="3.75" style="1" customWidth="1"/>
    <col min="16157" max="16157" width="6.375" style="1" customWidth="1"/>
    <col min="16158" max="16384" width="3.625" style="1"/>
  </cols>
  <sheetData>
    <row r="1" spans="2:26" ht="12.75" customHeight="1">
      <c r="B1" s="3"/>
      <c r="C1" s="3"/>
      <c r="D1" s="3"/>
      <c r="E1" s="3"/>
      <c r="F1" s="3"/>
      <c r="G1" s="29"/>
      <c r="H1" s="31"/>
      <c r="I1" s="37"/>
      <c r="J1" s="37"/>
      <c r="K1" s="37"/>
      <c r="L1" s="37"/>
      <c r="M1" s="37"/>
      <c r="N1" s="37"/>
      <c r="O1" s="37"/>
      <c r="P1" s="37"/>
      <c r="Q1" s="37"/>
      <c r="R1" s="37"/>
      <c r="S1" s="37"/>
      <c r="T1" s="37"/>
      <c r="U1" s="37"/>
      <c r="V1" s="37"/>
      <c r="W1" s="37"/>
      <c r="X1" s="37"/>
      <c r="Y1" s="109"/>
      <c r="Z1" s="109"/>
    </row>
    <row r="2" spans="2:26" ht="23.4">
      <c r="B2" s="3"/>
      <c r="C2" s="3"/>
      <c r="D2" s="3"/>
      <c r="E2" s="3"/>
      <c r="F2" s="3"/>
      <c r="G2" s="30"/>
      <c r="H2" s="30"/>
      <c r="I2" s="30"/>
      <c r="J2" s="30"/>
      <c r="K2" s="30"/>
      <c r="R2" s="90" t="s">
        <v>214</v>
      </c>
      <c r="S2" s="94"/>
      <c r="T2" s="94"/>
      <c r="U2" s="94"/>
      <c r="V2" s="94"/>
      <c r="W2" s="94"/>
      <c r="X2" s="94"/>
    </row>
    <row r="3" spans="2:26" ht="14.25" customHeight="1">
      <c r="B3" s="3"/>
      <c r="C3" s="3"/>
      <c r="D3" s="3"/>
      <c r="E3" s="3"/>
      <c r="F3" s="3"/>
    </row>
    <row r="4" spans="2:26" ht="19.5" customHeight="1">
      <c r="B4" s="1" t="s">
        <v>1</v>
      </c>
    </row>
    <row r="5" spans="2:26" ht="19.5" customHeight="1">
      <c r="O5" s="67"/>
      <c r="P5" s="67"/>
      <c r="Q5" s="67"/>
      <c r="R5" s="67"/>
      <c r="S5" s="95" t="s">
        <v>8</v>
      </c>
      <c r="T5" s="95"/>
      <c r="U5" s="95"/>
      <c r="V5" s="95"/>
      <c r="W5" s="29"/>
      <c r="X5" s="29"/>
      <c r="Y5" s="29"/>
    </row>
    <row r="6" spans="2:26" ht="19.5" customHeight="1">
      <c r="B6" s="4"/>
      <c r="C6" s="5"/>
      <c r="D6" s="5"/>
      <c r="E6" s="5"/>
      <c r="F6" s="5"/>
      <c r="G6" s="5"/>
      <c r="H6" s="5"/>
      <c r="I6" s="5"/>
      <c r="J6" s="5"/>
      <c r="K6" s="5"/>
      <c r="L6" s="5"/>
      <c r="M6" s="5"/>
      <c r="N6" s="5"/>
      <c r="O6" s="67" t="s">
        <v>9</v>
      </c>
      <c r="P6" s="67"/>
      <c r="Q6" s="29"/>
      <c r="R6" s="29"/>
      <c r="S6" s="29"/>
      <c r="T6" s="29"/>
      <c r="U6" s="29"/>
      <c r="V6" s="29"/>
      <c r="W6" s="29"/>
      <c r="X6" s="98" t="s">
        <v>10</v>
      </c>
      <c r="Y6" s="29"/>
    </row>
    <row r="7" spans="2:26">
      <c r="B7" s="4"/>
      <c r="C7" s="5"/>
      <c r="D7" s="5"/>
      <c r="E7" s="5"/>
      <c r="F7" s="5"/>
      <c r="G7" s="5"/>
      <c r="H7" s="5"/>
      <c r="I7" s="5"/>
      <c r="J7" s="5"/>
      <c r="K7" s="5"/>
      <c r="L7" s="5"/>
      <c r="M7" s="5"/>
      <c r="N7" s="5"/>
      <c r="O7" s="67"/>
      <c r="P7" s="67"/>
      <c r="Q7" s="86"/>
      <c r="R7" s="86"/>
      <c r="S7" s="86"/>
      <c r="T7" s="86"/>
      <c r="U7" s="86"/>
      <c r="V7" s="86"/>
      <c r="W7" s="86"/>
      <c r="X7" s="98"/>
      <c r="Y7" s="29"/>
    </row>
    <row r="8" spans="2:26" ht="16.2">
      <c r="B8" s="5"/>
      <c r="C8" s="5"/>
      <c r="D8" s="5"/>
      <c r="E8" s="5"/>
      <c r="F8" s="28" t="s">
        <v>4</v>
      </c>
      <c r="G8" s="28"/>
      <c r="H8" s="118">
        <v>7</v>
      </c>
      <c r="I8" s="38" t="s">
        <v>16</v>
      </c>
      <c r="J8" s="38"/>
      <c r="K8" s="38"/>
      <c r="L8" s="38"/>
      <c r="M8" s="38"/>
      <c r="N8" s="38"/>
      <c r="O8" s="38"/>
      <c r="P8" s="38"/>
      <c r="Q8" s="38"/>
      <c r="R8" s="38"/>
      <c r="S8" s="38"/>
      <c r="T8" s="38"/>
      <c r="U8" s="38"/>
      <c r="V8" s="38"/>
      <c r="W8" s="29"/>
      <c r="X8" s="29"/>
      <c r="Y8" s="29"/>
    </row>
    <row r="9" spans="2:26" ht="28.5" customHeight="1">
      <c r="F9" s="255" t="s">
        <v>185</v>
      </c>
      <c r="G9" s="255"/>
      <c r="H9" s="255"/>
      <c r="I9" s="255"/>
      <c r="J9" s="255"/>
      <c r="K9" s="255"/>
      <c r="L9" s="255"/>
      <c r="M9" s="255"/>
      <c r="N9" s="255"/>
      <c r="O9" s="255"/>
      <c r="P9" s="255"/>
      <c r="Q9" s="255"/>
      <c r="R9" s="255"/>
      <c r="S9" s="255"/>
      <c r="T9" s="255"/>
      <c r="U9" s="255"/>
      <c r="V9" s="255"/>
    </row>
    <row r="10" spans="2:26" ht="24" customHeight="1">
      <c r="B10" s="6" t="s">
        <v>15</v>
      </c>
      <c r="C10" s="251" t="s">
        <v>7</v>
      </c>
      <c r="D10" s="251"/>
      <c r="E10" s="251"/>
      <c r="F10" s="251"/>
      <c r="G10" s="251"/>
      <c r="H10" s="251"/>
      <c r="I10" s="251"/>
      <c r="J10" s="251"/>
      <c r="K10" s="251"/>
      <c r="L10" s="251"/>
      <c r="M10" s="251"/>
      <c r="N10" s="251"/>
      <c r="O10" s="251"/>
      <c r="P10" s="262"/>
      <c r="Q10" s="262"/>
      <c r="R10" s="262"/>
      <c r="S10" s="262"/>
      <c r="T10" s="262"/>
      <c r="U10" s="262"/>
      <c r="V10" s="262"/>
      <c r="W10" s="262"/>
      <c r="X10" s="262"/>
    </row>
    <row r="11" spans="2:26" ht="24" customHeight="1">
      <c r="B11" s="7" t="s">
        <v>19</v>
      </c>
      <c r="C11" s="7"/>
      <c r="D11" s="19" t="s">
        <v>12</v>
      </c>
      <c r="E11" s="19"/>
      <c r="F11" s="19"/>
      <c r="G11" s="19"/>
    </row>
    <row r="12" spans="2:26" ht="24" customHeight="1">
      <c r="C12" s="252"/>
      <c r="D12" s="252"/>
      <c r="E12" s="252"/>
      <c r="F12" s="252"/>
      <c r="G12" s="252"/>
      <c r="H12" s="252"/>
      <c r="I12" s="256" t="s">
        <v>20</v>
      </c>
      <c r="J12" s="256"/>
      <c r="K12" s="256"/>
      <c r="L12" s="256"/>
      <c r="M12" s="256"/>
      <c r="N12" s="256"/>
      <c r="O12" s="256"/>
      <c r="P12" s="256" t="s">
        <v>23</v>
      </c>
      <c r="Q12" s="256"/>
      <c r="R12" s="256"/>
      <c r="S12" s="256"/>
      <c r="T12" s="256"/>
      <c r="U12" s="256"/>
      <c r="V12" s="256"/>
      <c r="W12" s="256"/>
      <c r="X12" s="256"/>
    </row>
    <row r="13" spans="2:26" ht="24" customHeight="1">
      <c r="C13" s="11" t="s">
        <v>2</v>
      </c>
      <c r="D13" s="11"/>
      <c r="E13" s="11"/>
      <c r="F13" s="11"/>
      <c r="G13" s="11"/>
      <c r="H13" s="11"/>
      <c r="I13" s="257"/>
      <c r="J13" s="258"/>
      <c r="K13" s="258"/>
      <c r="L13" s="258"/>
      <c r="M13" s="258"/>
      <c r="N13" s="258"/>
      <c r="O13" s="68"/>
      <c r="P13" s="75" t="s">
        <v>5</v>
      </c>
      <c r="Q13" s="87"/>
      <c r="R13" s="87"/>
      <c r="S13" s="87"/>
      <c r="T13" s="87"/>
      <c r="U13" s="87"/>
      <c r="V13" s="87"/>
      <c r="W13" s="87"/>
      <c r="X13" s="87"/>
    </row>
    <row r="14" spans="2:26" ht="24" customHeight="1">
      <c r="C14" s="12" t="s">
        <v>24</v>
      </c>
      <c r="D14" s="20"/>
      <c r="E14" s="20"/>
      <c r="F14" s="20"/>
      <c r="G14" s="20"/>
      <c r="H14" s="33"/>
      <c r="I14" s="257"/>
      <c r="J14" s="258"/>
      <c r="K14" s="258"/>
      <c r="L14" s="258"/>
      <c r="M14" s="258"/>
      <c r="N14" s="258"/>
      <c r="O14" s="64"/>
      <c r="P14" s="76" t="s">
        <v>25</v>
      </c>
      <c r="Q14" s="88"/>
      <c r="R14" s="88"/>
      <c r="S14" s="88"/>
      <c r="T14" s="88"/>
      <c r="U14" s="88"/>
      <c r="V14" s="88"/>
      <c r="W14" s="88"/>
      <c r="X14" s="99"/>
      <c r="Y14" s="110"/>
    </row>
    <row r="15" spans="2:26" ht="24" customHeight="1">
      <c r="C15" s="13" t="s">
        <v>27</v>
      </c>
      <c r="D15" s="22"/>
      <c r="E15" s="22"/>
      <c r="F15" s="22"/>
      <c r="G15" s="22"/>
      <c r="H15" s="35"/>
      <c r="I15" s="42"/>
      <c r="J15" s="45"/>
      <c r="K15" s="45"/>
      <c r="L15" s="45"/>
      <c r="M15" s="45"/>
      <c r="N15" s="45"/>
      <c r="O15" s="47"/>
      <c r="P15" s="78"/>
      <c r="Q15" s="25"/>
      <c r="R15" s="25"/>
      <c r="S15" s="25"/>
      <c r="T15" s="25"/>
      <c r="U15" s="25"/>
      <c r="V15" s="25"/>
      <c r="W15" s="25"/>
      <c r="X15" s="47"/>
      <c r="Y15" s="29"/>
      <c r="Z15" s="29"/>
    </row>
    <row r="16" spans="2:26" ht="24" customHeight="1">
      <c r="B16" s="7" t="s">
        <v>30</v>
      </c>
      <c r="C16" s="7"/>
      <c r="D16" s="23" t="s">
        <v>0</v>
      </c>
      <c r="E16" s="23"/>
      <c r="F16" s="23"/>
      <c r="G16" s="23"/>
      <c r="H16" s="23"/>
      <c r="I16" s="23"/>
      <c r="J16" s="23"/>
      <c r="X16" s="101"/>
      <c r="Y16" s="29"/>
      <c r="Z16" s="29"/>
    </row>
    <row r="17" spans="2:28" ht="24" customHeight="1">
      <c r="C17" s="253" t="s">
        <v>31</v>
      </c>
      <c r="D17" s="254"/>
      <c r="E17" s="254"/>
      <c r="F17" s="254"/>
      <c r="G17" s="254"/>
      <c r="H17" s="254"/>
      <c r="I17" s="254"/>
      <c r="J17" s="259"/>
      <c r="K17" s="253" t="s">
        <v>32</v>
      </c>
      <c r="L17" s="260"/>
      <c r="M17" s="260"/>
      <c r="N17" s="261"/>
      <c r="O17" s="253" t="s">
        <v>33</v>
      </c>
      <c r="P17" s="263"/>
      <c r="Q17" s="263"/>
      <c r="R17" s="263"/>
      <c r="S17" s="263"/>
      <c r="T17" s="263"/>
      <c r="U17" s="263"/>
      <c r="V17" s="263"/>
      <c r="W17" s="263"/>
      <c r="X17" s="265"/>
      <c r="Y17" s="29"/>
      <c r="Z17" s="5"/>
      <c r="AA17" s="112"/>
      <c r="AB17" s="113"/>
    </row>
    <row r="18" spans="2:28" ht="24" customHeight="1">
      <c r="C18" s="15" t="s">
        <v>36</v>
      </c>
      <c r="D18" s="25"/>
      <c r="E18" s="25"/>
      <c r="F18" s="25"/>
      <c r="G18" s="25"/>
      <c r="H18" s="25"/>
      <c r="I18" s="25"/>
      <c r="J18" s="47"/>
      <c r="K18" s="50"/>
      <c r="L18" s="56"/>
      <c r="M18" s="56"/>
      <c r="N18" s="41"/>
      <c r="O18" s="69"/>
      <c r="P18" s="80"/>
      <c r="Q18" s="80"/>
      <c r="R18" s="80"/>
      <c r="S18" s="80"/>
      <c r="T18" s="80"/>
      <c r="U18" s="80"/>
      <c r="V18" s="80"/>
      <c r="W18" s="80"/>
      <c r="X18" s="103"/>
      <c r="Y18" s="29"/>
      <c r="Z18" s="5"/>
      <c r="AA18" s="5"/>
      <c r="AB18" s="113"/>
    </row>
    <row r="19" spans="2:28" ht="24" customHeight="1">
      <c r="C19" s="15" t="s">
        <v>38</v>
      </c>
      <c r="D19" s="25"/>
      <c r="E19" s="25"/>
      <c r="F19" s="25"/>
      <c r="G19" s="25"/>
      <c r="H19" s="25"/>
      <c r="I19" s="25"/>
      <c r="J19" s="47"/>
      <c r="K19" s="50"/>
      <c r="L19" s="56"/>
      <c r="M19" s="56"/>
      <c r="N19" s="41"/>
      <c r="O19" s="69"/>
      <c r="P19" s="80"/>
      <c r="Q19" s="80"/>
      <c r="R19" s="80"/>
      <c r="S19" s="80"/>
      <c r="T19" s="80"/>
      <c r="U19" s="80"/>
      <c r="V19" s="80"/>
      <c r="W19" s="80"/>
      <c r="X19" s="103"/>
      <c r="Y19" s="29"/>
      <c r="Z19" s="5"/>
      <c r="AA19" s="5"/>
      <c r="AB19" s="113"/>
    </row>
    <row r="20" spans="2:28" ht="24" customHeight="1">
      <c r="C20" s="15" t="s">
        <v>41</v>
      </c>
      <c r="D20" s="25"/>
      <c r="E20" s="25"/>
      <c r="F20" s="25"/>
      <c r="G20" s="25"/>
      <c r="H20" s="25"/>
      <c r="I20" s="25"/>
      <c r="J20" s="47"/>
      <c r="K20" s="50"/>
      <c r="L20" s="56"/>
      <c r="M20" s="56"/>
      <c r="N20" s="41"/>
      <c r="O20" s="69"/>
      <c r="P20" s="80"/>
      <c r="Q20" s="80"/>
      <c r="R20" s="80"/>
      <c r="S20" s="80"/>
      <c r="T20" s="80"/>
      <c r="U20" s="80"/>
      <c r="V20" s="80"/>
      <c r="W20" s="80"/>
      <c r="X20" s="103"/>
      <c r="Y20" s="29"/>
      <c r="Z20" s="5"/>
      <c r="AA20" s="5"/>
      <c r="AB20" s="113"/>
    </row>
    <row r="21" spans="2:28" ht="24" customHeight="1">
      <c r="C21" s="15" t="s">
        <v>43</v>
      </c>
      <c r="D21" s="25"/>
      <c r="E21" s="25"/>
      <c r="F21" s="25"/>
      <c r="G21" s="25"/>
      <c r="H21" s="25"/>
      <c r="I21" s="25"/>
      <c r="J21" s="47"/>
      <c r="K21" s="50"/>
      <c r="L21" s="56"/>
      <c r="M21" s="56"/>
      <c r="N21" s="41"/>
      <c r="O21" s="69"/>
      <c r="P21" s="80"/>
      <c r="Q21" s="80"/>
      <c r="R21" s="80"/>
      <c r="S21" s="80"/>
      <c r="T21" s="80"/>
      <c r="U21" s="80"/>
      <c r="V21" s="80"/>
      <c r="W21" s="80"/>
      <c r="X21" s="103"/>
      <c r="Y21" s="29"/>
      <c r="Z21" s="5"/>
      <c r="AA21" s="5"/>
      <c r="AB21" s="113"/>
    </row>
    <row r="22" spans="2:28" ht="24" customHeight="1">
      <c r="C22" s="15" t="s">
        <v>18</v>
      </c>
      <c r="D22" s="25"/>
      <c r="E22" s="25"/>
      <c r="F22" s="25"/>
      <c r="G22" s="25"/>
      <c r="H22" s="25"/>
      <c r="I22" s="25"/>
      <c r="J22" s="47"/>
      <c r="K22" s="50"/>
      <c r="L22" s="56"/>
      <c r="M22" s="56"/>
      <c r="N22" s="41"/>
      <c r="O22" s="69"/>
      <c r="P22" s="80"/>
      <c r="Q22" s="80"/>
      <c r="R22" s="80"/>
      <c r="S22" s="80"/>
      <c r="T22" s="80"/>
      <c r="U22" s="80"/>
      <c r="V22" s="80"/>
      <c r="W22" s="80"/>
      <c r="X22" s="103"/>
      <c r="Y22" s="29"/>
      <c r="Z22" s="5"/>
      <c r="AA22" s="5"/>
      <c r="AB22" s="113"/>
    </row>
    <row r="23" spans="2:28" ht="24" customHeight="1">
      <c r="C23" s="15" t="s">
        <v>45</v>
      </c>
      <c r="D23" s="25"/>
      <c r="E23" s="25"/>
      <c r="F23" s="25"/>
      <c r="G23" s="25"/>
      <c r="H23" s="25"/>
      <c r="I23" s="25"/>
      <c r="J23" s="47"/>
      <c r="K23" s="50"/>
      <c r="L23" s="56"/>
      <c r="M23" s="56"/>
      <c r="N23" s="41"/>
      <c r="O23" s="70"/>
      <c r="P23" s="80"/>
      <c r="Q23" s="80"/>
      <c r="R23" s="80"/>
      <c r="S23" s="80"/>
      <c r="T23" s="80"/>
      <c r="U23" s="80"/>
      <c r="V23" s="80"/>
      <c r="W23" s="80"/>
      <c r="X23" s="103"/>
      <c r="Y23" s="29"/>
      <c r="Z23" s="5"/>
      <c r="AA23" s="5"/>
      <c r="AB23" s="113"/>
    </row>
    <row r="24" spans="2:28" ht="24" customHeight="1">
      <c r="C24" s="15" t="s">
        <v>46</v>
      </c>
      <c r="D24" s="25"/>
      <c r="E24" s="25"/>
      <c r="F24" s="25"/>
      <c r="G24" s="25"/>
      <c r="H24" s="25"/>
      <c r="I24" s="25"/>
      <c r="J24" s="47"/>
      <c r="K24" s="50"/>
      <c r="L24" s="56"/>
      <c r="M24" s="56"/>
      <c r="N24" s="41"/>
      <c r="O24" s="70"/>
      <c r="P24" s="80"/>
      <c r="Q24" s="80"/>
      <c r="R24" s="80"/>
      <c r="S24" s="80"/>
      <c r="T24" s="80"/>
      <c r="U24" s="80"/>
      <c r="V24" s="80"/>
      <c r="W24" s="80"/>
      <c r="X24" s="103"/>
      <c r="Y24" s="29"/>
      <c r="Z24" s="5"/>
      <c r="AA24" s="5"/>
      <c r="AB24" s="113"/>
    </row>
    <row r="25" spans="2:28" ht="24" customHeight="1">
      <c r="C25" s="15" t="s">
        <v>47</v>
      </c>
      <c r="D25" s="25"/>
      <c r="E25" s="25"/>
      <c r="F25" s="25"/>
      <c r="G25" s="25"/>
      <c r="H25" s="25"/>
      <c r="I25" s="25"/>
      <c r="J25" s="47"/>
      <c r="K25" s="50"/>
      <c r="L25" s="56"/>
      <c r="M25" s="56"/>
      <c r="N25" s="41"/>
      <c r="O25" s="70"/>
      <c r="P25" s="80"/>
      <c r="Q25" s="80"/>
      <c r="R25" s="80"/>
      <c r="S25" s="80"/>
      <c r="T25" s="80"/>
      <c r="U25" s="80"/>
      <c r="V25" s="80"/>
      <c r="W25" s="80"/>
      <c r="X25" s="103"/>
      <c r="Y25" s="29"/>
      <c r="Z25" s="5"/>
      <c r="AA25" s="5"/>
      <c r="AB25" s="113"/>
    </row>
    <row r="26" spans="2:28" ht="24" customHeight="1">
      <c r="C26" s="15" t="s">
        <v>48</v>
      </c>
      <c r="D26" s="25"/>
      <c r="E26" s="25"/>
      <c r="F26" s="25"/>
      <c r="G26" s="25"/>
      <c r="H26" s="25"/>
      <c r="I26" s="25"/>
      <c r="J26" s="47"/>
      <c r="K26" s="50"/>
      <c r="L26" s="56"/>
      <c r="M26" s="56"/>
      <c r="N26" s="41"/>
      <c r="O26" s="70"/>
      <c r="P26" s="80"/>
      <c r="Q26" s="80"/>
      <c r="R26" s="80"/>
      <c r="S26" s="80"/>
      <c r="T26" s="80"/>
      <c r="U26" s="80"/>
      <c r="V26" s="80"/>
      <c r="W26" s="80"/>
      <c r="X26" s="103"/>
      <c r="Y26" s="29"/>
      <c r="Z26" s="29"/>
    </row>
    <row r="27" spans="2:28" ht="24" customHeight="1">
      <c r="C27" s="12" t="s">
        <v>49</v>
      </c>
      <c r="D27" s="26"/>
      <c r="E27" s="26"/>
      <c r="F27" s="26"/>
      <c r="G27" s="26"/>
      <c r="H27" s="26"/>
      <c r="I27" s="26"/>
      <c r="J27" s="48"/>
      <c r="K27" s="53">
        <f>SUM(K18:N26)</f>
        <v>0</v>
      </c>
      <c r="L27" s="59"/>
      <c r="M27" s="59"/>
      <c r="N27" s="64"/>
      <c r="O27" s="73"/>
      <c r="P27" s="83"/>
      <c r="Q27" s="83"/>
      <c r="R27" s="83"/>
      <c r="S27" s="83"/>
      <c r="T27" s="83"/>
      <c r="U27" s="83"/>
      <c r="V27" s="83"/>
      <c r="W27" s="83"/>
      <c r="X27" s="106"/>
      <c r="Y27" s="110"/>
      <c r="Z27" s="29"/>
    </row>
    <row r="28" spans="2:28" ht="24" customHeight="1">
      <c r="C28" s="13" t="s">
        <v>44</v>
      </c>
      <c r="D28" s="22"/>
      <c r="E28" s="22"/>
      <c r="F28" s="22"/>
      <c r="G28" s="22"/>
      <c r="H28" s="22"/>
      <c r="I28" s="22"/>
      <c r="J28" s="35"/>
      <c r="K28" s="119"/>
      <c r="L28" s="120"/>
      <c r="M28" s="120"/>
      <c r="N28" s="121"/>
      <c r="O28" s="74" t="s">
        <v>37</v>
      </c>
      <c r="P28" s="84"/>
      <c r="Q28" s="84"/>
      <c r="R28" s="84"/>
      <c r="S28" s="84"/>
      <c r="T28" s="126"/>
      <c r="U28" s="128"/>
      <c r="V28" s="128"/>
      <c r="W28" s="130"/>
      <c r="X28" s="107" t="s">
        <v>51</v>
      </c>
      <c r="Y28" s="110"/>
      <c r="Z28" s="29"/>
    </row>
    <row r="29" spans="2:28" ht="13.5" customHeight="1"/>
    <row r="30" spans="2:28" ht="24" customHeight="1">
      <c r="B30" s="1" t="s">
        <v>53</v>
      </c>
      <c r="K30" s="1" t="s">
        <v>54</v>
      </c>
      <c r="S30" s="2"/>
      <c r="T30" s="264">
        <f>K28+T28</f>
        <v>0</v>
      </c>
      <c r="U30" s="264"/>
      <c r="V30" s="264"/>
      <c r="W30" s="264"/>
      <c r="X30" s="266" t="s">
        <v>51</v>
      </c>
    </row>
    <row r="31" spans="2:28" ht="13.5" customHeight="1">
      <c r="B31" s="8"/>
      <c r="C31" s="8"/>
      <c r="D31" s="8"/>
      <c r="E31" s="8"/>
      <c r="F31" s="8"/>
      <c r="G31" s="8"/>
      <c r="H31" s="8"/>
      <c r="I31" s="8"/>
      <c r="J31" s="8"/>
      <c r="K31" s="8"/>
      <c r="L31" s="8"/>
      <c r="M31" s="8"/>
      <c r="N31" s="8"/>
      <c r="O31" s="8"/>
      <c r="P31" s="8"/>
      <c r="Q31" s="8"/>
      <c r="R31" s="8"/>
      <c r="S31" s="8"/>
      <c r="T31" s="8"/>
      <c r="U31" s="8"/>
      <c r="V31" s="8"/>
      <c r="W31" s="8"/>
      <c r="X31" s="8"/>
    </row>
    <row r="32" spans="2:28" ht="12" customHeight="1"/>
    <row r="33" spans="2:27" ht="24" customHeight="1">
      <c r="C33" s="18"/>
      <c r="D33" s="18"/>
      <c r="E33" s="18" t="s">
        <v>52</v>
      </c>
      <c r="F33" s="18"/>
      <c r="G33" s="18">
        <f>H8</f>
        <v>7</v>
      </c>
      <c r="H33" s="36" t="s">
        <v>55</v>
      </c>
      <c r="I33" s="36"/>
      <c r="J33" s="36"/>
      <c r="K33" s="36"/>
      <c r="L33" s="36"/>
      <c r="M33" s="36"/>
      <c r="N33" s="36"/>
      <c r="O33" s="36"/>
      <c r="P33" s="36"/>
      <c r="Q33" s="36"/>
      <c r="R33" s="36"/>
      <c r="S33" s="36"/>
      <c r="T33" s="36"/>
      <c r="U33" s="36"/>
      <c r="V33" s="36"/>
      <c r="W33" s="18"/>
      <c r="X33" s="18"/>
    </row>
    <row r="34" spans="2:27" ht="12" customHeight="1"/>
    <row r="35" spans="2:27" ht="45.75" customHeight="1">
      <c r="B35" s="9" t="s">
        <v>187</v>
      </c>
      <c r="C35" s="9"/>
      <c r="D35" s="9"/>
      <c r="E35" s="9"/>
      <c r="F35" s="9"/>
      <c r="G35" s="9"/>
      <c r="H35" s="9"/>
      <c r="I35" s="9"/>
      <c r="J35" s="9"/>
      <c r="K35" s="9"/>
      <c r="L35" s="9"/>
      <c r="M35" s="9"/>
      <c r="N35" s="9"/>
      <c r="O35" s="9"/>
      <c r="P35" s="9"/>
      <c r="Q35" s="9"/>
      <c r="R35" s="9"/>
      <c r="S35" s="9"/>
      <c r="T35" s="9"/>
      <c r="U35" s="9"/>
      <c r="V35" s="9"/>
      <c r="W35" s="9"/>
      <c r="X35" s="9"/>
      <c r="Y35" s="94"/>
      <c r="Z35" s="94"/>
      <c r="AA35" s="94"/>
    </row>
    <row r="36" spans="2:27" ht="24" customHeight="1">
      <c r="D36" s="1" t="s">
        <v>223</v>
      </c>
      <c r="E36" s="1"/>
      <c r="F36" s="1"/>
      <c r="G36" s="1"/>
      <c r="H36" s="1"/>
      <c r="I36" s="1"/>
      <c r="J36" s="1"/>
      <c r="K36" s="1"/>
    </row>
    <row r="37" spans="2:27" ht="24" customHeight="1">
      <c r="M37" s="1" t="s">
        <v>21</v>
      </c>
    </row>
  </sheetData>
  <mergeCells count="67">
    <mergeCell ref="R2:X2"/>
    <mergeCell ref="O5:R5"/>
    <mergeCell ref="S5:V5"/>
    <mergeCell ref="O6:P6"/>
    <mergeCell ref="Q6:W6"/>
    <mergeCell ref="F8:G8"/>
    <mergeCell ref="I8:V8"/>
    <mergeCell ref="F9:V9"/>
    <mergeCell ref="C10:X10"/>
    <mergeCell ref="B11:C11"/>
    <mergeCell ref="D11:G11"/>
    <mergeCell ref="C12:H12"/>
    <mergeCell ref="I12:O12"/>
    <mergeCell ref="P12:X12"/>
    <mergeCell ref="C13:H13"/>
    <mergeCell ref="I13:N13"/>
    <mergeCell ref="P13:X13"/>
    <mergeCell ref="C14:H14"/>
    <mergeCell ref="I14:N14"/>
    <mergeCell ref="P14:X14"/>
    <mergeCell ref="C15:H15"/>
    <mergeCell ref="I15:N15"/>
    <mergeCell ref="P15:X15"/>
    <mergeCell ref="B16:C16"/>
    <mergeCell ref="D16:J16"/>
    <mergeCell ref="C17:J17"/>
    <mergeCell ref="K17:N17"/>
    <mergeCell ref="O17:X17"/>
    <mergeCell ref="C18:J18"/>
    <mergeCell ref="K18:N18"/>
    <mergeCell ref="O18:X18"/>
    <mergeCell ref="C19:J19"/>
    <mergeCell ref="K19:N19"/>
    <mergeCell ref="O19:X19"/>
    <mergeCell ref="C20:J20"/>
    <mergeCell ref="K20:N20"/>
    <mergeCell ref="O20:X20"/>
    <mergeCell ref="C21:J21"/>
    <mergeCell ref="K21:N21"/>
    <mergeCell ref="O21:X21"/>
    <mergeCell ref="C22:J22"/>
    <mergeCell ref="K22:N22"/>
    <mergeCell ref="O22:X22"/>
    <mergeCell ref="C23:J23"/>
    <mergeCell ref="K23:N23"/>
    <mergeCell ref="O23:X23"/>
    <mergeCell ref="C24:J24"/>
    <mergeCell ref="K24:N24"/>
    <mergeCell ref="O24:X24"/>
    <mergeCell ref="C25:J25"/>
    <mergeCell ref="K25:N25"/>
    <mergeCell ref="O25:X25"/>
    <mergeCell ref="C26:J26"/>
    <mergeCell ref="K26:N26"/>
    <mergeCell ref="O26:X26"/>
    <mergeCell ref="C27:J27"/>
    <mergeCell ref="K27:N27"/>
    <mergeCell ref="O27:X27"/>
    <mergeCell ref="C28:J28"/>
    <mergeCell ref="K28:N28"/>
    <mergeCell ref="O28:S28"/>
    <mergeCell ref="T28:W28"/>
    <mergeCell ref="T30:W30"/>
    <mergeCell ref="E33:F33"/>
    <mergeCell ref="H33:V33"/>
    <mergeCell ref="B35:X35"/>
    <mergeCell ref="D36:K36"/>
  </mergeCells>
  <phoneticPr fontId="3"/>
  <pageMargins left="0.7" right="0.7" top="0.75" bottom="0.31" header="0.3" footer="0.3"/>
  <pageSetup paperSize="9" scale="99" fitToWidth="1" fitToHeight="1" orientation="portrait" usePrinterDefaults="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92D050"/>
  </sheetPr>
  <dimension ref="A1:AA43"/>
  <sheetViews>
    <sheetView view="pageBreakPreview" zoomScaleSheetLayoutView="100" workbookViewId="0">
      <selection activeCell="J8" sqref="J8"/>
    </sheetView>
  </sheetViews>
  <sheetFormatPr defaultColWidth="3.625" defaultRowHeight="18.75" customHeight="1"/>
  <cols>
    <col min="1" max="23" width="3.625" style="267"/>
    <col min="24" max="25" width="2.125" style="267" customWidth="1"/>
    <col min="26" max="279" width="3.625" style="267"/>
    <col min="280" max="281" width="2.125" style="267" customWidth="1"/>
    <col min="282" max="535" width="3.625" style="267"/>
    <col min="536" max="537" width="2.125" style="267" customWidth="1"/>
    <col min="538" max="791" width="3.625" style="267"/>
    <col min="792" max="793" width="2.125" style="267" customWidth="1"/>
    <col min="794" max="1047" width="3.625" style="267"/>
    <col min="1048" max="1049" width="2.125" style="267" customWidth="1"/>
    <col min="1050" max="1303" width="3.625" style="267"/>
    <col min="1304" max="1305" width="2.125" style="267" customWidth="1"/>
    <col min="1306" max="1559" width="3.625" style="267"/>
    <col min="1560" max="1561" width="2.125" style="267" customWidth="1"/>
    <col min="1562" max="1815" width="3.625" style="267"/>
    <col min="1816" max="1817" width="2.125" style="267" customWidth="1"/>
    <col min="1818" max="2071" width="3.625" style="267"/>
    <col min="2072" max="2073" width="2.125" style="267" customWidth="1"/>
    <col min="2074" max="2327" width="3.625" style="267"/>
    <col min="2328" max="2329" width="2.125" style="267" customWidth="1"/>
    <col min="2330" max="2583" width="3.625" style="267"/>
    <col min="2584" max="2585" width="2.125" style="267" customWidth="1"/>
    <col min="2586" max="2839" width="3.625" style="267"/>
    <col min="2840" max="2841" width="2.125" style="267" customWidth="1"/>
    <col min="2842" max="3095" width="3.625" style="267"/>
    <col min="3096" max="3097" width="2.125" style="267" customWidth="1"/>
    <col min="3098" max="3351" width="3.625" style="267"/>
    <col min="3352" max="3353" width="2.125" style="267" customWidth="1"/>
    <col min="3354" max="3607" width="3.625" style="267"/>
    <col min="3608" max="3609" width="2.125" style="267" customWidth="1"/>
    <col min="3610" max="3863" width="3.625" style="267"/>
    <col min="3864" max="3865" width="2.125" style="267" customWidth="1"/>
    <col min="3866" max="4119" width="3.625" style="267"/>
    <col min="4120" max="4121" width="2.125" style="267" customWidth="1"/>
    <col min="4122" max="4375" width="3.625" style="267"/>
    <col min="4376" max="4377" width="2.125" style="267" customWidth="1"/>
    <col min="4378" max="4631" width="3.625" style="267"/>
    <col min="4632" max="4633" width="2.125" style="267" customWidth="1"/>
    <col min="4634" max="4887" width="3.625" style="267"/>
    <col min="4888" max="4889" width="2.125" style="267" customWidth="1"/>
    <col min="4890" max="5143" width="3.625" style="267"/>
    <col min="5144" max="5145" width="2.125" style="267" customWidth="1"/>
    <col min="5146" max="5399" width="3.625" style="267"/>
    <col min="5400" max="5401" width="2.125" style="267" customWidth="1"/>
    <col min="5402" max="5655" width="3.625" style="267"/>
    <col min="5656" max="5657" width="2.125" style="267" customWidth="1"/>
    <col min="5658" max="5911" width="3.625" style="267"/>
    <col min="5912" max="5913" width="2.125" style="267" customWidth="1"/>
    <col min="5914" max="6167" width="3.625" style="267"/>
    <col min="6168" max="6169" width="2.125" style="267" customWidth="1"/>
    <col min="6170" max="6423" width="3.625" style="267"/>
    <col min="6424" max="6425" width="2.125" style="267" customWidth="1"/>
    <col min="6426" max="6679" width="3.625" style="267"/>
    <col min="6680" max="6681" width="2.125" style="267" customWidth="1"/>
    <col min="6682" max="6935" width="3.625" style="267"/>
    <col min="6936" max="6937" width="2.125" style="267" customWidth="1"/>
    <col min="6938" max="7191" width="3.625" style="267"/>
    <col min="7192" max="7193" width="2.125" style="267" customWidth="1"/>
    <col min="7194" max="7447" width="3.625" style="267"/>
    <col min="7448" max="7449" width="2.125" style="267" customWidth="1"/>
    <col min="7450" max="7703" width="3.625" style="267"/>
    <col min="7704" max="7705" width="2.125" style="267" customWidth="1"/>
    <col min="7706" max="7959" width="3.625" style="267"/>
    <col min="7960" max="7961" width="2.125" style="267" customWidth="1"/>
    <col min="7962" max="8215" width="3.625" style="267"/>
    <col min="8216" max="8217" width="2.125" style="267" customWidth="1"/>
    <col min="8218" max="8471" width="3.625" style="267"/>
    <col min="8472" max="8473" width="2.125" style="267" customWidth="1"/>
    <col min="8474" max="8727" width="3.625" style="267"/>
    <col min="8728" max="8729" width="2.125" style="267" customWidth="1"/>
    <col min="8730" max="8983" width="3.625" style="267"/>
    <col min="8984" max="8985" width="2.125" style="267" customWidth="1"/>
    <col min="8986" max="9239" width="3.625" style="267"/>
    <col min="9240" max="9241" width="2.125" style="267" customWidth="1"/>
    <col min="9242" max="9495" width="3.625" style="267"/>
    <col min="9496" max="9497" width="2.125" style="267" customWidth="1"/>
    <col min="9498" max="9751" width="3.625" style="267"/>
    <col min="9752" max="9753" width="2.125" style="267" customWidth="1"/>
    <col min="9754" max="10007" width="3.625" style="267"/>
    <col min="10008" max="10009" width="2.125" style="267" customWidth="1"/>
    <col min="10010" max="10263" width="3.625" style="267"/>
    <col min="10264" max="10265" width="2.125" style="267" customWidth="1"/>
    <col min="10266" max="10519" width="3.625" style="267"/>
    <col min="10520" max="10521" width="2.125" style="267" customWidth="1"/>
    <col min="10522" max="10775" width="3.625" style="267"/>
    <col min="10776" max="10777" width="2.125" style="267" customWidth="1"/>
    <col min="10778" max="11031" width="3.625" style="267"/>
    <col min="11032" max="11033" width="2.125" style="267" customWidth="1"/>
    <col min="11034" max="11287" width="3.625" style="267"/>
    <col min="11288" max="11289" width="2.125" style="267" customWidth="1"/>
    <col min="11290" max="11543" width="3.625" style="267"/>
    <col min="11544" max="11545" width="2.125" style="267" customWidth="1"/>
    <col min="11546" max="11799" width="3.625" style="267"/>
    <col min="11800" max="11801" width="2.125" style="267" customWidth="1"/>
    <col min="11802" max="12055" width="3.625" style="267"/>
    <col min="12056" max="12057" width="2.125" style="267" customWidth="1"/>
    <col min="12058" max="12311" width="3.625" style="267"/>
    <col min="12312" max="12313" width="2.125" style="267" customWidth="1"/>
    <col min="12314" max="12567" width="3.625" style="267"/>
    <col min="12568" max="12569" width="2.125" style="267" customWidth="1"/>
    <col min="12570" max="12823" width="3.625" style="267"/>
    <col min="12824" max="12825" width="2.125" style="267" customWidth="1"/>
    <col min="12826" max="13079" width="3.625" style="267"/>
    <col min="13080" max="13081" width="2.125" style="267" customWidth="1"/>
    <col min="13082" max="13335" width="3.625" style="267"/>
    <col min="13336" max="13337" width="2.125" style="267" customWidth="1"/>
    <col min="13338" max="13591" width="3.625" style="267"/>
    <col min="13592" max="13593" width="2.125" style="267" customWidth="1"/>
    <col min="13594" max="13847" width="3.625" style="267"/>
    <col min="13848" max="13849" width="2.125" style="267" customWidth="1"/>
    <col min="13850" max="14103" width="3.625" style="267"/>
    <col min="14104" max="14105" width="2.125" style="267" customWidth="1"/>
    <col min="14106" max="14359" width="3.625" style="267"/>
    <col min="14360" max="14361" width="2.125" style="267" customWidth="1"/>
    <col min="14362" max="14615" width="3.625" style="267"/>
    <col min="14616" max="14617" width="2.125" style="267" customWidth="1"/>
    <col min="14618" max="14871" width="3.625" style="267"/>
    <col min="14872" max="14873" width="2.125" style="267" customWidth="1"/>
    <col min="14874" max="15127" width="3.625" style="267"/>
    <col min="15128" max="15129" width="2.125" style="267" customWidth="1"/>
    <col min="15130" max="15383" width="3.625" style="267"/>
    <col min="15384" max="15385" width="2.125" style="267" customWidth="1"/>
    <col min="15386" max="15639" width="3.625" style="267"/>
    <col min="15640" max="15641" width="2.125" style="267" customWidth="1"/>
    <col min="15642" max="15895" width="3.625" style="267"/>
    <col min="15896" max="15897" width="2.125" style="267" customWidth="1"/>
    <col min="15898" max="16151" width="3.625" style="267"/>
    <col min="16152" max="16153" width="2.125" style="267" customWidth="1"/>
    <col min="16154" max="16384" width="3.625" style="267"/>
  </cols>
  <sheetData>
    <row r="1" spans="1:25" ht="18.75" customHeight="1">
      <c r="A1" s="268" t="s">
        <v>131</v>
      </c>
      <c r="B1" s="275"/>
      <c r="C1" s="275"/>
      <c r="D1" s="275"/>
      <c r="E1" s="291"/>
      <c r="G1" s="294" t="s">
        <v>213</v>
      </c>
      <c r="H1" s="299"/>
      <c r="I1" s="299"/>
      <c r="J1" s="299"/>
      <c r="K1" s="299"/>
      <c r="L1" s="299"/>
      <c r="M1" s="299"/>
      <c r="N1" s="299"/>
      <c r="O1" s="299"/>
      <c r="P1" s="299"/>
      <c r="Q1" s="299"/>
      <c r="R1" s="299"/>
      <c r="S1" s="299"/>
      <c r="T1" s="299"/>
      <c r="U1" s="299"/>
      <c r="V1" s="299"/>
      <c r="W1" s="299"/>
      <c r="X1" s="359"/>
      <c r="Y1" s="368"/>
    </row>
    <row r="2" spans="1:25" ht="18.75" customHeight="1">
      <c r="A2" s="269"/>
      <c r="B2" s="276"/>
      <c r="C2" s="276"/>
      <c r="D2" s="276"/>
      <c r="E2" s="292"/>
      <c r="G2" s="295"/>
      <c r="H2" s="300"/>
      <c r="I2" s="300"/>
      <c r="J2" s="300"/>
      <c r="K2" s="300"/>
      <c r="L2" s="300"/>
      <c r="M2" s="300"/>
      <c r="N2" s="300"/>
      <c r="O2" s="300"/>
      <c r="P2" s="300"/>
      <c r="Q2" s="300"/>
      <c r="R2" s="300"/>
      <c r="S2" s="300"/>
      <c r="T2" s="300"/>
      <c r="U2" s="300"/>
      <c r="V2" s="300"/>
      <c r="W2" s="300"/>
      <c r="X2" s="360"/>
      <c r="Y2" s="369"/>
    </row>
    <row r="3" spans="1:25" ht="18.75" customHeight="1">
      <c r="A3" s="270"/>
      <c r="B3" s="270"/>
      <c r="C3" s="270"/>
      <c r="D3" s="270"/>
      <c r="E3" s="270"/>
      <c r="G3" s="272"/>
      <c r="H3" s="272"/>
      <c r="I3" s="272"/>
      <c r="J3" s="272"/>
      <c r="K3" s="272"/>
      <c r="L3" s="272"/>
      <c r="M3" s="272"/>
      <c r="N3" s="272"/>
      <c r="O3" s="272"/>
      <c r="P3" s="272"/>
      <c r="Q3" s="272"/>
      <c r="R3" s="272"/>
      <c r="S3" s="272"/>
    </row>
    <row r="4" spans="1:25" ht="18.75" customHeight="1">
      <c r="A4" s="270"/>
      <c r="B4" s="270"/>
      <c r="C4" s="270"/>
      <c r="D4" s="270"/>
      <c r="E4" s="270"/>
      <c r="F4" s="293"/>
      <c r="G4" s="293"/>
      <c r="H4" s="293"/>
      <c r="I4" s="293"/>
      <c r="J4" s="293"/>
      <c r="Q4" s="90" t="s">
        <v>214</v>
      </c>
      <c r="R4" s="94"/>
      <c r="S4" s="94"/>
      <c r="T4" s="94"/>
      <c r="U4" s="94"/>
      <c r="V4" s="94"/>
      <c r="W4" s="94"/>
    </row>
    <row r="5" spans="1:25" ht="18.75" customHeight="1">
      <c r="A5" s="270"/>
      <c r="B5" s="270"/>
      <c r="C5" s="270"/>
      <c r="D5" s="270"/>
      <c r="E5" s="270"/>
    </row>
    <row r="6" spans="1:25" ht="18.75" customHeight="1">
      <c r="A6" s="267" t="s">
        <v>210</v>
      </c>
    </row>
    <row r="7" spans="1:25" ht="18.75" customHeight="1">
      <c r="O7" s="328" t="s">
        <v>132</v>
      </c>
      <c r="P7" s="316"/>
      <c r="Q7" s="316"/>
      <c r="R7" s="267" t="s">
        <v>8</v>
      </c>
      <c r="V7" s="347"/>
      <c r="W7" s="349"/>
      <c r="X7" s="361"/>
    </row>
    <row r="8" spans="1:25" ht="18.75" customHeight="1">
      <c r="A8" s="271"/>
      <c r="B8" s="272"/>
      <c r="C8" s="272"/>
      <c r="D8" s="272"/>
      <c r="E8" s="272"/>
      <c r="F8" s="272"/>
      <c r="G8" s="272"/>
      <c r="H8" s="272"/>
      <c r="I8" s="272"/>
      <c r="J8" s="272"/>
      <c r="K8" s="272"/>
      <c r="L8" s="272"/>
      <c r="M8" s="272"/>
      <c r="N8" s="267" t="s">
        <v>77</v>
      </c>
      <c r="O8" s="316" t="s">
        <v>133</v>
      </c>
      <c r="P8" s="316"/>
      <c r="Q8" s="316"/>
      <c r="R8" s="344" t="s">
        <v>135</v>
      </c>
      <c r="S8" s="344"/>
      <c r="T8" s="344"/>
      <c r="U8" s="344"/>
      <c r="V8" s="344"/>
      <c r="W8" s="350" t="s">
        <v>10</v>
      </c>
      <c r="X8" s="362"/>
    </row>
    <row r="9" spans="1:25" ht="18.75" customHeight="1">
      <c r="A9" s="272"/>
      <c r="B9" s="272"/>
      <c r="C9" s="272"/>
      <c r="D9" s="272"/>
      <c r="E9" s="272"/>
      <c r="F9" s="272"/>
      <c r="G9" s="272"/>
      <c r="H9" s="272"/>
      <c r="I9" s="272"/>
      <c r="J9" s="272"/>
      <c r="K9" s="272"/>
      <c r="L9" s="272"/>
      <c r="M9" s="272"/>
      <c r="V9" s="348"/>
      <c r="W9" s="351"/>
      <c r="X9" s="363"/>
    </row>
    <row r="10" spans="1:25" ht="18.75" customHeight="1">
      <c r="A10" s="273" t="s">
        <v>114</v>
      </c>
      <c r="B10" s="273"/>
      <c r="C10" s="273"/>
      <c r="D10" s="273"/>
      <c r="E10" s="273"/>
      <c r="F10" s="273"/>
      <c r="G10" s="273"/>
      <c r="H10" s="273"/>
      <c r="I10" s="273"/>
      <c r="J10" s="273"/>
      <c r="K10" s="273"/>
      <c r="L10" s="273"/>
      <c r="M10" s="273"/>
      <c r="N10" s="273"/>
      <c r="O10" s="273"/>
      <c r="P10" s="273"/>
      <c r="Q10" s="273"/>
      <c r="R10" s="273"/>
      <c r="S10" s="273"/>
      <c r="T10" s="273"/>
      <c r="U10" s="273"/>
      <c r="V10" s="273"/>
      <c r="W10" s="273"/>
      <c r="X10" s="262"/>
    </row>
    <row r="12" spans="1:25" ht="18.75" customHeight="1">
      <c r="A12" s="267" t="s">
        <v>136</v>
      </c>
      <c r="R12" s="345"/>
      <c r="S12" s="345"/>
      <c r="T12" s="345"/>
      <c r="U12" s="345"/>
      <c r="V12" s="345"/>
      <c r="W12" s="345"/>
    </row>
    <row r="13" spans="1:25" ht="18.75" customHeight="1">
      <c r="A13" s="267" t="s">
        <v>137</v>
      </c>
    </row>
    <row r="14" spans="1:25" ht="18.75" customHeight="1">
      <c r="B14" s="277"/>
      <c r="C14" s="277"/>
      <c r="D14" s="277"/>
      <c r="E14" s="277"/>
      <c r="F14" s="277"/>
      <c r="G14" s="277"/>
      <c r="H14" s="278" t="s">
        <v>20</v>
      </c>
      <c r="I14" s="278"/>
      <c r="J14" s="278"/>
      <c r="K14" s="278"/>
      <c r="L14" s="278"/>
      <c r="M14" s="278"/>
      <c r="N14" s="278"/>
      <c r="O14" s="278" t="s">
        <v>23</v>
      </c>
      <c r="P14" s="278"/>
      <c r="Q14" s="278"/>
      <c r="R14" s="278"/>
      <c r="S14" s="278"/>
      <c r="T14" s="278"/>
      <c r="U14" s="278"/>
      <c r="V14" s="278"/>
      <c r="W14" s="278"/>
    </row>
    <row r="15" spans="1:25" ht="18.75" customHeight="1">
      <c r="B15" s="278" t="s">
        <v>2</v>
      </c>
      <c r="C15" s="278"/>
      <c r="D15" s="278"/>
      <c r="E15" s="278"/>
      <c r="F15" s="278"/>
      <c r="G15" s="278"/>
      <c r="H15" s="301"/>
      <c r="I15" s="304"/>
      <c r="J15" s="304"/>
      <c r="K15" s="304"/>
      <c r="L15" s="304"/>
      <c r="M15" s="304"/>
      <c r="N15" s="321"/>
      <c r="O15" s="329" t="s">
        <v>138</v>
      </c>
      <c r="P15" s="329"/>
      <c r="Q15" s="329"/>
      <c r="R15" s="329"/>
      <c r="S15" s="329"/>
      <c r="T15" s="329"/>
      <c r="U15" s="329"/>
      <c r="V15" s="329"/>
      <c r="W15" s="329"/>
    </row>
    <row r="16" spans="1:25" ht="9.75" customHeight="1">
      <c r="B16" s="279" t="s">
        <v>24</v>
      </c>
      <c r="C16" s="285"/>
      <c r="D16" s="285"/>
      <c r="E16" s="285"/>
      <c r="F16" s="285"/>
      <c r="G16" s="296"/>
      <c r="H16" s="302"/>
      <c r="I16" s="305"/>
      <c r="J16" s="305"/>
      <c r="K16" s="305"/>
      <c r="L16" s="305"/>
      <c r="M16" s="305"/>
      <c r="N16" s="318"/>
      <c r="O16" s="330" t="s">
        <v>140</v>
      </c>
      <c r="P16" s="340"/>
      <c r="Q16" s="340"/>
      <c r="R16" s="340"/>
      <c r="S16" s="340"/>
      <c r="T16" s="340"/>
      <c r="U16" s="340"/>
      <c r="V16" s="340"/>
      <c r="W16" s="352"/>
      <c r="X16" s="364"/>
    </row>
    <row r="17" spans="1:27" ht="9.75" customHeight="1">
      <c r="B17" s="280"/>
      <c r="C17" s="232"/>
      <c r="D17" s="232"/>
      <c r="E17" s="232"/>
      <c r="F17" s="232"/>
      <c r="G17" s="297"/>
      <c r="H17" s="303"/>
      <c r="I17" s="306"/>
      <c r="J17" s="306"/>
      <c r="K17" s="306"/>
      <c r="L17" s="306"/>
      <c r="M17" s="306"/>
      <c r="N17" s="319"/>
      <c r="O17" s="331"/>
      <c r="P17" s="341"/>
      <c r="Q17" s="341"/>
      <c r="R17" s="341"/>
      <c r="S17" s="341"/>
      <c r="T17" s="341"/>
      <c r="U17" s="341"/>
      <c r="V17" s="341"/>
      <c r="W17" s="353"/>
      <c r="X17" s="364"/>
      <c r="Y17" s="365"/>
    </row>
    <row r="18" spans="1:27" ht="18.75" customHeight="1">
      <c r="B18" s="281" t="s">
        <v>27</v>
      </c>
      <c r="C18" s="286"/>
      <c r="D18" s="286"/>
      <c r="E18" s="286"/>
      <c r="F18" s="286"/>
      <c r="G18" s="298"/>
      <c r="H18" s="301"/>
      <c r="I18" s="304"/>
      <c r="J18" s="304"/>
      <c r="K18" s="304"/>
      <c r="L18" s="304"/>
      <c r="M18" s="304"/>
      <c r="N18" s="308"/>
      <c r="O18" s="332"/>
      <c r="P18" s="288"/>
      <c r="Q18" s="288"/>
      <c r="R18" s="288"/>
      <c r="S18" s="288"/>
      <c r="T18" s="288"/>
      <c r="U18" s="288"/>
      <c r="V18" s="288"/>
      <c r="W18" s="308"/>
      <c r="X18" s="365"/>
      <c r="Y18" s="365"/>
    </row>
    <row r="19" spans="1:27" ht="18.75" customHeight="1">
      <c r="A19" s="267" t="s">
        <v>141</v>
      </c>
      <c r="X19" s="365"/>
      <c r="Y19" s="365"/>
    </row>
    <row r="20" spans="1:27" ht="18.75" customHeight="1">
      <c r="B20" s="281" t="s">
        <v>31</v>
      </c>
      <c r="C20" s="287"/>
      <c r="D20" s="287"/>
      <c r="E20" s="287"/>
      <c r="F20" s="287"/>
      <c r="G20" s="287"/>
      <c r="H20" s="287"/>
      <c r="I20" s="307"/>
      <c r="J20" s="281" t="s">
        <v>32</v>
      </c>
      <c r="K20" s="286"/>
      <c r="L20" s="286"/>
      <c r="M20" s="298"/>
      <c r="N20" s="281" t="s">
        <v>33</v>
      </c>
      <c r="O20" s="333"/>
      <c r="P20" s="333"/>
      <c r="Q20" s="333"/>
      <c r="R20" s="333"/>
      <c r="S20" s="333"/>
      <c r="T20" s="333"/>
      <c r="U20" s="333"/>
      <c r="V20" s="333"/>
      <c r="W20" s="354"/>
      <c r="X20" s="365"/>
      <c r="Y20" s="272"/>
      <c r="Z20" s="370"/>
      <c r="AA20" s="272"/>
    </row>
    <row r="21" spans="1:27" ht="18.75" customHeight="1">
      <c r="B21" s="282" t="s">
        <v>36</v>
      </c>
      <c r="C21" s="288"/>
      <c r="D21" s="288"/>
      <c r="E21" s="288"/>
      <c r="F21" s="288"/>
      <c r="G21" s="288"/>
      <c r="H21" s="288"/>
      <c r="I21" s="308"/>
      <c r="J21" s="301"/>
      <c r="K21" s="312"/>
      <c r="L21" s="312"/>
      <c r="M21" s="317"/>
      <c r="N21" s="322"/>
      <c r="O21" s="334"/>
      <c r="P21" s="334"/>
      <c r="Q21" s="334"/>
      <c r="R21" s="334"/>
      <c r="S21" s="334"/>
      <c r="T21" s="334"/>
      <c r="U21" s="334"/>
      <c r="V21" s="334"/>
      <c r="W21" s="355"/>
      <c r="X21" s="365"/>
      <c r="Y21" s="272"/>
      <c r="Z21" s="272"/>
      <c r="AA21" s="272"/>
    </row>
    <row r="22" spans="1:27" ht="18.75" customHeight="1">
      <c r="B22" s="282" t="s">
        <v>38</v>
      </c>
      <c r="C22" s="288"/>
      <c r="D22" s="288"/>
      <c r="E22" s="288"/>
      <c r="F22" s="288"/>
      <c r="G22" s="288"/>
      <c r="H22" s="288"/>
      <c r="I22" s="308"/>
      <c r="J22" s="301"/>
      <c r="K22" s="312"/>
      <c r="L22" s="312"/>
      <c r="M22" s="317"/>
      <c r="N22" s="322"/>
      <c r="O22" s="334"/>
      <c r="P22" s="334"/>
      <c r="Q22" s="334"/>
      <c r="R22" s="334"/>
      <c r="S22" s="334"/>
      <c r="T22" s="334"/>
      <c r="U22" s="334"/>
      <c r="V22" s="334"/>
      <c r="W22" s="355"/>
      <c r="X22" s="365"/>
      <c r="Y22" s="272"/>
      <c r="Z22" s="272"/>
      <c r="AA22" s="272"/>
    </row>
    <row r="23" spans="1:27" ht="18.75" customHeight="1">
      <c r="B23" s="282" t="s">
        <v>41</v>
      </c>
      <c r="C23" s="288"/>
      <c r="D23" s="288"/>
      <c r="E23" s="288"/>
      <c r="F23" s="288"/>
      <c r="G23" s="288"/>
      <c r="H23" s="288"/>
      <c r="I23" s="308"/>
      <c r="J23" s="301">
        <v>450000</v>
      </c>
      <c r="K23" s="312"/>
      <c r="L23" s="312"/>
      <c r="M23" s="317"/>
      <c r="N23" s="323" t="s">
        <v>144</v>
      </c>
      <c r="O23" s="335"/>
      <c r="P23" s="335"/>
      <c r="Q23" s="335"/>
      <c r="R23" s="335"/>
      <c r="S23" s="335"/>
      <c r="T23" s="335"/>
      <c r="U23" s="335"/>
      <c r="V23" s="335"/>
      <c r="W23" s="356"/>
      <c r="X23" s="365"/>
      <c r="Y23" s="272"/>
      <c r="Z23" s="272"/>
      <c r="AA23" s="272"/>
    </row>
    <row r="24" spans="1:27" ht="18.75" customHeight="1">
      <c r="B24" s="282" t="s">
        <v>43</v>
      </c>
      <c r="C24" s="288"/>
      <c r="D24" s="288"/>
      <c r="E24" s="288"/>
      <c r="F24" s="288"/>
      <c r="G24" s="288"/>
      <c r="H24" s="288"/>
      <c r="I24" s="308"/>
      <c r="J24" s="301"/>
      <c r="K24" s="312"/>
      <c r="L24" s="312"/>
      <c r="M24" s="317"/>
      <c r="N24" s="322"/>
      <c r="O24" s="334"/>
      <c r="P24" s="334"/>
      <c r="Q24" s="334"/>
      <c r="R24" s="334"/>
      <c r="S24" s="334"/>
      <c r="T24" s="334"/>
      <c r="U24" s="334"/>
      <c r="V24" s="334"/>
      <c r="W24" s="355"/>
      <c r="X24" s="365"/>
      <c r="Y24" s="272"/>
      <c r="Z24" s="272"/>
      <c r="AA24" s="272"/>
    </row>
    <row r="25" spans="1:27" ht="18.75" customHeight="1">
      <c r="B25" s="282" t="s">
        <v>18</v>
      </c>
      <c r="C25" s="288"/>
      <c r="D25" s="288"/>
      <c r="E25" s="288"/>
      <c r="F25" s="288"/>
      <c r="G25" s="288"/>
      <c r="H25" s="288"/>
      <c r="I25" s="308"/>
      <c r="J25" s="301">
        <v>430000</v>
      </c>
      <c r="K25" s="312"/>
      <c r="L25" s="312"/>
      <c r="M25" s="317"/>
      <c r="N25" s="323" t="s">
        <v>146</v>
      </c>
      <c r="O25" s="335"/>
      <c r="P25" s="335"/>
      <c r="Q25" s="335"/>
      <c r="R25" s="335"/>
      <c r="S25" s="335"/>
      <c r="T25" s="335"/>
      <c r="U25" s="335"/>
      <c r="V25" s="335"/>
      <c r="W25" s="356"/>
      <c r="X25" s="365"/>
      <c r="Y25" s="272"/>
      <c r="Z25" s="272"/>
      <c r="AA25" s="272"/>
    </row>
    <row r="26" spans="1:27" ht="18.75" customHeight="1">
      <c r="B26" s="282" t="s">
        <v>45</v>
      </c>
      <c r="C26" s="288"/>
      <c r="D26" s="288"/>
      <c r="E26" s="288"/>
      <c r="F26" s="288"/>
      <c r="G26" s="288"/>
      <c r="H26" s="288"/>
      <c r="I26" s="308"/>
      <c r="J26" s="301"/>
      <c r="K26" s="312"/>
      <c r="L26" s="312"/>
      <c r="M26" s="317"/>
      <c r="N26" s="324"/>
      <c r="O26" s="334"/>
      <c r="P26" s="334"/>
      <c r="Q26" s="334"/>
      <c r="R26" s="334"/>
      <c r="S26" s="334"/>
      <c r="T26" s="334"/>
      <c r="U26" s="334"/>
      <c r="V26" s="334"/>
      <c r="W26" s="355"/>
      <c r="X26" s="365"/>
      <c r="Y26" s="272"/>
      <c r="Z26" s="272"/>
      <c r="AA26" s="272"/>
    </row>
    <row r="27" spans="1:27" ht="18.75" customHeight="1">
      <c r="B27" s="282" t="s">
        <v>46</v>
      </c>
      <c r="C27" s="288"/>
      <c r="D27" s="288"/>
      <c r="E27" s="288"/>
      <c r="F27" s="288"/>
      <c r="G27" s="288"/>
      <c r="H27" s="288"/>
      <c r="I27" s="308"/>
      <c r="J27" s="301"/>
      <c r="K27" s="312"/>
      <c r="L27" s="312"/>
      <c r="M27" s="317"/>
      <c r="N27" s="324"/>
      <c r="O27" s="334"/>
      <c r="P27" s="334"/>
      <c r="Q27" s="334"/>
      <c r="R27" s="334"/>
      <c r="S27" s="334"/>
      <c r="T27" s="334"/>
      <c r="U27" s="334"/>
      <c r="V27" s="334"/>
      <c r="W27" s="355"/>
      <c r="X27" s="365"/>
      <c r="Y27" s="272"/>
      <c r="Z27" s="272"/>
      <c r="AA27" s="272"/>
    </row>
    <row r="28" spans="1:27" ht="45" customHeight="1">
      <c r="B28" s="282" t="s">
        <v>47</v>
      </c>
      <c r="C28" s="288"/>
      <c r="D28" s="288"/>
      <c r="E28" s="288"/>
      <c r="F28" s="288"/>
      <c r="G28" s="288"/>
      <c r="H28" s="288"/>
      <c r="I28" s="308"/>
      <c r="J28" s="301"/>
      <c r="K28" s="312"/>
      <c r="L28" s="312"/>
      <c r="M28" s="317"/>
      <c r="N28" s="324"/>
      <c r="O28" s="334"/>
      <c r="P28" s="334"/>
      <c r="Q28" s="334"/>
      <c r="R28" s="334"/>
      <c r="S28" s="334"/>
      <c r="T28" s="334"/>
      <c r="U28" s="334"/>
      <c r="V28" s="334"/>
      <c r="W28" s="355"/>
      <c r="X28" s="365"/>
      <c r="Y28" s="272"/>
      <c r="Z28" s="272"/>
      <c r="AA28" s="272"/>
    </row>
    <row r="29" spans="1:27" ht="18.75" customHeight="1">
      <c r="B29" s="282" t="s">
        <v>48</v>
      </c>
      <c r="C29" s="288"/>
      <c r="D29" s="288"/>
      <c r="E29" s="288"/>
      <c r="F29" s="288"/>
      <c r="G29" s="288"/>
      <c r="H29" s="288"/>
      <c r="I29" s="308"/>
      <c r="J29" s="301"/>
      <c r="K29" s="312"/>
      <c r="L29" s="312"/>
      <c r="M29" s="317"/>
      <c r="N29" s="324"/>
      <c r="O29" s="334"/>
      <c r="P29" s="334"/>
      <c r="Q29" s="334"/>
      <c r="R29" s="334"/>
      <c r="S29" s="334"/>
      <c r="T29" s="334"/>
      <c r="U29" s="334"/>
      <c r="V29" s="334"/>
      <c r="W29" s="355"/>
      <c r="X29" s="365"/>
      <c r="Y29" s="365"/>
    </row>
    <row r="30" spans="1:27" ht="9.75" customHeight="1">
      <c r="B30" s="279" t="s">
        <v>49</v>
      </c>
      <c r="C30" s="289"/>
      <c r="D30" s="289"/>
      <c r="E30" s="289"/>
      <c r="F30" s="289"/>
      <c r="G30" s="289"/>
      <c r="H30" s="289"/>
      <c r="I30" s="309"/>
      <c r="J30" s="302">
        <f>SUM(J21:N29)</f>
        <v>880000</v>
      </c>
      <c r="K30" s="313"/>
      <c r="L30" s="313"/>
      <c r="M30" s="318"/>
      <c r="N30" s="325"/>
      <c r="O30" s="336"/>
      <c r="P30" s="336"/>
      <c r="Q30" s="336"/>
      <c r="R30" s="336"/>
      <c r="S30" s="336"/>
      <c r="T30" s="336"/>
      <c r="U30" s="336"/>
      <c r="V30" s="336"/>
      <c r="W30" s="357"/>
      <c r="X30" s="364"/>
      <c r="Y30" s="365"/>
    </row>
    <row r="31" spans="1:27" ht="9.75" customHeight="1">
      <c r="B31" s="283"/>
      <c r="C31" s="290"/>
      <c r="D31" s="290"/>
      <c r="E31" s="290"/>
      <c r="F31" s="290"/>
      <c r="G31" s="290"/>
      <c r="H31" s="290"/>
      <c r="I31" s="310"/>
      <c r="J31" s="311"/>
      <c r="K31" s="314"/>
      <c r="L31" s="314"/>
      <c r="M31" s="319"/>
      <c r="N31" s="326"/>
      <c r="O31" s="337"/>
      <c r="P31" s="337"/>
      <c r="Q31" s="337"/>
      <c r="R31" s="337"/>
      <c r="S31" s="337"/>
      <c r="T31" s="337"/>
      <c r="U31" s="337"/>
      <c r="V31" s="337"/>
      <c r="W31" s="358"/>
      <c r="X31" s="366"/>
      <c r="Y31" s="365"/>
    </row>
    <row r="32" spans="1:27" ht="19.5" customHeight="1">
      <c r="B32" s="281" t="s">
        <v>151</v>
      </c>
      <c r="C32" s="286"/>
      <c r="D32" s="286"/>
      <c r="E32" s="286"/>
      <c r="F32" s="286"/>
      <c r="G32" s="286"/>
      <c r="H32" s="286"/>
      <c r="I32" s="298"/>
      <c r="J32" s="301">
        <f>S32-J30</f>
        <v>0</v>
      </c>
      <c r="K32" s="315"/>
      <c r="L32" s="315"/>
      <c r="M32" s="320"/>
      <c r="N32" s="327" t="s">
        <v>190</v>
      </c>
      <c r="O32" s="338"/>
      <c r="P32" s="338"/>
      <c r="Q32" s="338"/>
      <c r="R32" s="338"/>
      <c r="S32" s="346">
        <v>880000</v>
      </c>
      <c r="T32" s="346"/>
      <c r="U32" s="346"/>
      <c r="V32" s="346"/>
      <c r="W32" s="338" t="s">
        <v>51</v>
      </c>
      <c r="X32" s="364"/>
      <c r="Y32" s="365"/>
    </row>
    <row r="33" spans="1:26" ht="18.75" customHeight="1">
      <c r="Q33" s="343"/>
    </row>
    <row r="34" spans="1:26" ht="18.75" customHeight="1">
      <c r="A34" s="267" t="s">
        <v>53</v>
      </c>
      <c r="J34" s="267" t="s">
        <v>54</v>
      </c>
      <c r="P34" s="342"/>
      <c r="Q34" s="342"/>
      <c r="R34" s="342"/>
      <c r="S34" s="342"/>
      <c r="T34" s="342"/>
      <c r="U34" s="342"/>
      <c r="V34" s="342"/>
      <c r="W34" s="342"/>
    </row>
    <row r="35" spans="1:26" ht="18.75" customHeight="1">
      <c r="A35" s="274"/>
      <c r="B35" s="274"/>
      <c r="C35" s="274"/>
      <c r="D35" s="274"/>
      <c r="E35" s="274"/>
      <c r="F35" s="274"/>
      <c r="G35" s="274"/>
      <c r="H35" s="274"/>
      <c r="I35" s="274"/>
      <c r="J35" s="274"/>
      <c r="K35" s="274"/>
      <c r="L35" s="274"/>
      <c r="M35" s="274"/>
      <c r="N35" s="274"/>
      <c r="O35" s="274"/>
      <c r="P35" s="274"/>
      <c r="Q35" s="274"/>
      <c r="R35" s="274"/>
      <c r="S35" s="274"/>
      <c r="T35" s="274"/>
      <c r="U35" s="274"/>
      <c r="V35" s="274"/>
      <c r="W35" s="274"/>
    </row>
    <row r="36" spans="1:26" ht="12" customHeight="1"/>
    <row r="37" spans="1:26" ht="12" customHeight="1"/>
    <row r="38" spans="1:26" ht="12" customHeight="1"/>
    <row r="39" spans="1:26" ht="18.75" customHeight="1">
      <c r="A39" s="273" t="s">
        <v>224</v>
      </c>
      <c r="B39" s="273"/>
      <c r="C39" s="273"/>
      <c r="D39" s="273"/>
      <c r="E39" s="273"/>
      <c r="F39" s="273"/>
      <c r="G39" s="273"/>
      <c r="H39" s="273"/>
      <c r="I39" s="273"/>
      <c r="J39" s="273"/>
      <c r="K39" s="273"/>
      <c r="L39" s="273"/>
      <c r="M39" s="273"/>
      <c r="N39" s="273"/>
      <c r="O39" s="273"/>
      <c r="P39" s="273"/>
      <c r="Q39" s="273"/>
      <c r="R39" s="273"/>
      <c r="S39" s="273"/>
      <c r="T39" s="273"/>
      <c r="U39" s="273"/>
      <c r="V39" s="273"/>
      <c r="W39" s="273"/>
    </row>
    <row r="41" spans="1:26" ht="31.5" customHeight="1">
      <c r="B41" s="284" t="s">
        <v>189</v>
      </c>
      <c r="C41" s="284"/>
      <c r="D41" s="284"/>
      <c r="E41" s="284"/>
      <c r="F41" s="284"/>
      <c r="G41" s="284"/>
      <c r="H41" s="284"/>
      <c r="I41" s="284"/>
      <c r="J41" s="284"/>
      <c r="K41" s="284"/>
      <c r="L41" s="284"/>
      <c r="M41" s="284"/>
      <c r="N41" s="284"/>
      <c r="O41" s="284"/>
      <c r="P41" s="284"/>
      <c r="Q41" s="284"/>
      <c r="R41" s="284"/>
      <c r="S41" s="284"/>
      <c r="T41" s="284"/>
      <c r="U41" s="284"/>
      <c r="V41" s="284"/>
      <c r="W41" s="284"/>
      <c r="X41" s="367"/>
      <c r="Y41" s="367"/>
      <c r="Z41" s="367"/>
    </row>
    <row r="42" spans="1:26" ht="18.75" customHeight="1">
      <c r="C42" s="267" t="s">
        <v>152</v>
      </c>
      <c r="D42" s="267"/>
      <c r="E42" s="267"/>
      <c r="F42" s="267"/>
      <c r="G42" s="267"/>
      <c r="H42" s="267"/>
      <c r="I42" s="267"/>
      <c r="J42" s="267"/>
    </row>
    <row r="43" spans="1:26" ht="18.75" customHeight="1">
      <c r="L43" s="316" t="s">
        <v>139</v>
      </c>
      <c r="M43" s="316"/>
      <c r="N43" s="316"/>
      <c r="O43" s="339" t="s">
        <v>153</v>
      </c>
      <c r="P43" s="339"/>
      <c r="Q43" s="339"/>
      <c r="R43" s="339"/>
      <c r="S43" s="339"/>
      <c r="T43" s="267" t="s">
        <v>10</v>
      </c>
    </row>
  </sheetData>
  <mergeCells count="62">
    <mergeCell ref="Q4:W4"/>
    <mergeCell ref="O7:Q7"/>
    <mergeCell ref="O8:Q8"/>
    <mergeCell ref="R8:V8"/>
    <mergeCell ref="A10:X10"/>
    <mergeCell ref="R12:W12"/>
    <mergeCell ref="B14:G14"/>
    <mergeCell ref="H14:N14"/>
    <mergeCell ref="O14:W14"/>
    <mergeCell ref="B15:G15"/>
    <mergeCell ref="H15:M15"/>
    <mergeCell ref="O15:W15"/>
    <mergeCell ref="B18:G18"/>
    <mergeCell ref="H18:M18"/>
    <mergeCell ref="O18:W18"/>
    <mergeCell ref="B20:I20"/>
    <mergeCell ref="J20:M20"/>
    <mergeCell ref="N20:W20"/>
    <mergeCell ref="B21:I21"/>
    <mergeCell ref="J21:M21"/>
    <mergeCell ref="N21:W21"/>
    <mergeCell ref="B22:I22"/>
    <mergeCell ref="J22:M22"/>
    <mergeCell ref="N22:W22"/>
    <mergeCell ref="B23:I23"/>
    <mergeCell ref="J23:M23"/>
    <mergeCell ref="N23:W23"/>
    <mergeCell ref="B24:I24"/>
    <mergeCell ref="J24:M24"/>
    <mergeCell ref="N24:W24"/>
    <mergeCell ref="B25:I25"/>
    <mergeCell ref="J25:M25"/>
    <mergeCell ref="N25:W25"/>
    <mergeCell ref="B26:I26"/>
    <mergeCell ref="J26:M26"/>
    <mergeCell ref="N26:W26"/>
    <mergeCell ref="B27:I27"/>
    <mergeCell ref="J27:M27"/>
    <mergeCell ref="N27:W27"/>
    <mergeCell ref="B28:I28"/>
    <mergeCell ref="J28:M28"/>
    <mergeCell ref="N28:W28"/>
    <mergeCell ref="B29:I29"/>
    <mergeCell ref="J29:M29"/>
    <mergeCell ref="N29:W29"/>
    <mergeCell ref="B32:I32"/>
    <mergeCell ref="J32:M32"/>
    <mergeCell ref="N32:R32"/>
    <mergeCell ref="S32:V32"/>
    <mergeCell ref="A39:W39"/>
    <mergeCell ref="B41:W41"/>
    <mergeCell ref="C42:J42"/>
    <mergeCell ref="L43:N43"/>
    <mergeCell ref="O43:S43"/>
    <mergeCell ref="A1:E2"/>
    <mergeCell ref="G1:Y2"/>
    <mergeCell ref="B16:G17"/>
    <mergeCell ref="H16:M17"/>
    <mergeCell ref="O16:W17"/>
    <mergeCell ref="B30:I31"/>
    <mergeCell ref="J30:M31"/>
    <mergeCell ref="N30:W31"/>
  </mergeCells>
  <phoneticPr fontId="3"/>
  <pageMargins left="0.7" right="0.34" top="0.75" bottom="0.75" header="0.3" footer="0.3"/>
  <pageSetup paperSize="9" fitToWidth="1" fitToHeight="1" orientation="portrait"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00B050"/>
  </sheetPr>
  <dimension ref="A2:I37"/>
  <sheetViews>
    <sheetView view="pageBreakPreview" zoomScaleSheetLayoutView="100" workbookViewId="0">
      <selection activeCell="A3" sqref="A3"/>
    </sheetView>
  </sheetViews>
  <sheetFormatPr defaultColWidth="2.625" defaultRowHeight="14.4"/>
  <cols>
    <col min="1" max="1" width="4.625" style="67" customWidth="1"/>
    <col min="2" max="2" width="2.625" style="1"/>
    <col min="3" max="3" width="10.5" style="1" customWidth="1"/>
    <col min="4" max="4" width="7.125" style="1" customWidth="1"/>
    <col min="5" max="5" width="14.375" style="1" customWidth="1"/>
    <col min="6" max="6" width="12.875" style="1" customWidth="1"/>
    <col min="7" max="7" width="12" style="1" customWidth="1"/>
    <col min="8" max="8" width="12.25" style="1" customWidth="1"/>
    <col min="9" max="9" width="13" style="1" customWidth="1"/>
    <col min="10" max="256" width="2.625" style="1"/>
    <col min="257" max="257" width="4.625" style="1" customWidth="1"/>
    <col min="258" max="258" width="2.625" style="1"/>
    <col min="259" max="259" width="10.5" style="1" customWidth="1"/>
    <col min="260" max="260" width="7.25" style="1" customWidth="1"/>
    <col min="261" max="261" width="14.375" style="1" customWidth="1"/>
    <col min="262" max="262" width="12.875" style="1" customWidth="1"/>
    <col min="263" max="263" width="12" style="1" customWidth="1"/>
    <col min="264" max="264" width="12.25" style="1" customWidth="1"/>
    <col min="265" max="265" width="13" style="1" customWidth="1"/>
    <col min="266" max="512" width="2.625" style="1"/>
    <col min="513" max="513" width="4.625" style="1" customWidth="1"/>
    <col min="514" max="514" width="2.625" style="1"/>
    <col min="515" max="515" width="10.5" style="1" customWidth="1"/>
    <col min="516" max="516" width="7.25" style="1" customWidth="1"/>
    <col min="517" max="517" width="14.375" style="1" customWidth="1"/>
    <col min="518" max="518" width="12.875" style="1" customWidth="1"/>
    <col min="519" max="519" width="12" style="1" customWidth="1"/>
    <col min="520" max="520" width="12.25" style="1" customWidth="1"/>
    <col min="521" max="521" width="13" style="1" customWidth="1"/>
    <col min="522" max="768" width="2.625" style="1"/>
    <col min="769" max="769" width="4.625" style="1" customWidth="1"/>
    <col min="770" max="770" width="2.625" style="1"/>
    <col min="771" max="771" width="10.5" style="1" customWidth="1"/>
    <col min="772" max="772" width="7.25" style="1" customWidth="1"/>
    <col min="773" max="773" width="14.375" style="1" customWidth="1"/>
    <col min="774" max="774" width="12.875" style="1" customWidth="1"/>
    <col min="775" max="775" width="12" style="1" customWidth="1"/>
    <col min="776" max="776" width="12.25" style="1" customWidth="1"/>
    <col min="777" max="777" width="13" style="1" customWidth="1"/>
    <col min="778" max="1024" width="2.625" style="1"/>
    <col min="1025" max="1025" width="4.625" style="1" customWidth="1"/>
    <col min="1026" max="1026" width="2.625" style="1"/>
    <col min="1027" max="1027" width="10.5" style="1" customWidth="1"/>
    <col min="1028" max="1028" width="7.25" style="1" customWidth="1"/>
    <col min="1029" max="1029" width="14.375" style="1" customWidth="1"/>
    <col min="1030" max="1030" width="12.875" style="1" customWidth="1"/>
    <col min="1031" max="1031" width="12" style="1" customWidth="1"/>
    <col min="1032" max="1032" width="12.25" style="1" customWidth="1"/>
    <col min="1033" max="1033" width="13" style="1" customWidth="1"/>
    <col min="1034" max="1280" width="2.625" style="1"/>
    <col min="1281" max="1281" width="4.625" style="1" customWidth="1"/>
    <col min="1282" max="1282" width="2.625" style="1"/>
    <col min="1283" max="1283" width="10.5" style="1" customWidth="1"/>
    <col min="1284" max="1284" width="7.25" style="1" customWidth="1"/>
    <col min="1285" max="1285" width="14.375" style="1" customWidth="1"/>
    <col min="1286" max="1286" width="12.875" style="1" customWidth="1"/>
    <col min="1287" max="1287" width="12" style="1" customWidth="1"/>
    <col min="1288" max="1288" width="12.25" style="1" customWidth="1"/>
    <col min="1289" max="1289" width="13" style="1" customWidth="1"/>
    <col min="1290" max="1536" width="2.625" style="1"/>
    <col min="1537" max="1537" width="4.625" style="1" customWidth="1"/>
    <col min="1538" max="1538" width="2.625" style="1"/>
    <col min="1539" max="1539" width="10.5" style="1" customWidth="1"/>
    <col min="1540" max="1540" width="7.25" style="1" customWidth="1"/>
    <col min="1541" max="1541" width="14.375" style="1" customWidth="1"/>
    <col min="1542" max="1542" width="12.875" style="1" customWidth="1"/>
    <col min="1543" max="1543" width="12" style="1" customWidth="1"/>
    <col min="1544" max="1544" width="12.25" style="1" customWidth="1"/>
    <col min="1545" max="1545" width="13" style="1" customWidth="1"/>
    <col min="1546" max="1792" width="2.625" style="1"/>
    <col min="1793" max="1793" width="4.625" style="1" customWidth="1"/>
    <col min="1794" max="1794" width="2.625" style="1"/>
    <col min="1795" max="1795" width="10.5" style="1" customWidth="1"/>
    <col min="1796" max="1796" width="7.25" style="1" customWidth="1"/>
    <col min="1797" max="1797" width="14.375" style="1" customWidth="1"/>
    <col min="1798" max="1798" width="12.875" style="1" customWidth="1"/>
    <col min="1799" max="1799" width="12" style="1" customWidth="1"/>
    <col min="1800" max="1800" width="12.25" style="1" customWidth="1"/>
    <col min="1801" max="1801" width="13" style="1" customWidth="1"/>
    <col min="1802" max="2048" width="2.625" style="1"/>
    <col min="2049" max="2049" width="4.625" style="1" customWidth="1"/>
    <col min="2050" max="2050" width="2.625" style="1"/>
    <col min="2051" max="2051" width="10.5" style="1" customWidth="1"/>
    <col min="2052" max="2052" width="7.25" style="1" customWidth="1"/>
    <col min="2053" max="2053" width="14.375" style="1" customWidth="1"/>
    <col min="2054" max="2054" width="12.875" style="1" customWidth="1"/>
    <col min="2055" max="2055" width="12" style="1" customWidth="1"/>
    <col min="2056" max="2056" width="12.25" style="1" customWidth="1"/>
    <col min="2057" max="2057" width="13" style="1" customWidth="1"/>
    <col min="2058" max="2304" width="2.625" style="1"/>
    <col min="2305" max="2305" width="4.625" style="1" customWidth="1"/>
    <col min="2306" max="2306" width="2.625" style="1"/>
    <col min="2307" max="2307" width="10.5" style="1" customWidth="1"/>
    <col min="2308" max="2308" width="7.25" style="1" customWidth="1"/>
    <col min="2309" max="2309" width="14.375" style="1" customWidth="1"/>
    <col min="2310" max="2310" width="12.875" style="1" customWidth="1"/>
    <col min="2311" max="2311" width="12" style="1" customWidth="1"/>
    <col min="2312" max="2312" width="12.25" style="1" customWidth="1"/>
    <col min="2313" max="2313" width="13" style="1" customWidth="1"/>
    <col min="2314" max="2560" width="2.625" style="1"/>
    <col min="2561" max="2561" width="4.625" style="1" customWidth="1"/>
    <col min="2562" max="2562" width="2.625" style="1"/>
    <col min="2563" max="2563" width="10.5" style="1" customWidth="1"/>
    <col min="2564" max="2564" width="7.25" style="1" customWidth="1"/>
    <col min="2565" max="2565" width="14.375" style="1" customWidth="1"/>
    <col min="2566" max="2566" width="12.875" style="1" customWidth="1"/>
    <col min="2567" max="2567" width="12" style="1" customWidth="1"/>
    <col min="2568" max="2568" width="12.25" style="1" customWidth="1"/>
    <col min="2569" max="2569" width="13" style="1" customWidth="1"/>
    <col min="2570" max="2816" width="2.625" style="1"/>
    <col min="2817" max="2817" width="4.625" style="1" customWidth="1"/>
    <col min="2818" max="2818" width="2.625" style="1"/>
    <col min="2819" max="2819" width="10.5" style="1" customWidth="1"/>
    <col min="2820" max="2820" width="7.25" style="1" customWidth="1"/>
    <col min="2821" max="2821" width="14.375" style="1" customWidth="1"/>
    <col min="2822" max="2822" width="12.875" style="1" customWidth="1"/>
    <col min="2823" max="2823" width="12" style="1" customWidth="1"/>
    <col min="2824" max="2824" width="12.25" style="1" customWidth="1"/>
    <col min="2825" max="2825" width="13" style="1" customWidth="1"/>
    <col min="2826" max="3072" width="2.625" style="1"/>
    <col min="3073" max="3073" width="4.625" style="1" customWidth="1"/>
    <col min="3074" max="3074" width="2.625" style="1"/>
    <col min="3075" max="3075" width="10.5" style="1" customWidth="1"/>
    <col min="3076" max="3076" width="7.25" style="1" customWidth="1"/>
    <col min="3077" max="3077" width="14.375" style="1" customWidth="1"/>
    <col min="3078" max="3078" width="12.875" style="1" customWidth="1"/>
    <col min="3079" max="3079" width="12" style="1" customWidth="1"/>
    <col min="3080" max="3080" width="12.25" style="1" customWidth="1"/>
    <col min="3081" max="3081" width="13" style="1" customWidth="1"/>
    <col min="3082" max="3328" width="2.625" style="1"/>
    <col min="3329" max="3329" width="4.625" style="1" customWidth="1"/>
    <col min="3330" max="3330" width="2.625" style="1"/>
    <col min="3331" max="3331" width="10.5" style="1" customWidth="1"/>
    <col min="3332" max="3332" width="7.25" style="1" customWidth="1"/>
    <col min="3333" max="3333" width="14.375" style="1" customWidth="1"/>
    <col min="3334" max="3334" width="12.875" style="1" customWidth="1"/>
    <col min="3335" max="3335" width="12" style="1" customWidth="1"/>
    <col min="3336" max="3336" width="12.25" style="1" customWidth="1"/>
    <col min="3337" max="3337" width="13" style="1" customWidth="1"/>
    <col min="3338" max="3584" width="2.625" style="1"/>
    <col min="3585" max="3585" width="4.625" style="1" customWidth="1"/>
    <col min="3586" max="3586" width="2.625" style="1"/>
    <col min="3587" max="3587" width="10.5" style="1" customWidth="1"/>
    <col min="3588" max="3588" width="7.25" style="1" customWidth="1"/>
    <col min="3589" max="3589" width="14.375" style="1" customWidth="1"/>
    <col min="3590" max="3590" width="12.875" style="1" customWidth="1"/>
    <col min="3591" max="3591" width="12" style="1" customWidth="1"/>
    <col min="3592" max="3592" width="12.25" style="1" customWidth="1"/>
    <col min="3593" max="3593" width="13" style="1" customWidth="1"/>
    <col min="3594" max="3840" width="2.625" style="1"/>
    <col min="3841" max="3841" width="4.625" style="1" customWidth="1"/>
    <col min="3842" max="3842" width="2.625" style="1"/>
    <col min="3843" max="3843" width="10.5" style="1" customWidth="1"/>
    <col min="3844" max="3844" width="7.25" style="1" customWidth="1"/>
    <col min="3845" max="3845" width="14.375" style="1" customWidth="1"/>
    <col min="3846" max="3846" width="12.875" style="1" customWidth="1"/>
    <col min="3847" max="3847" width="12" style="1" customWidth="1"/>
    <col min="3848" max="3848" width="12.25" style="1" customWidth="1"/>
    <col min="3849" max="3849" width="13" style="1" customWidth="1"/>
    <col min="3850" max="4096" width="2.625" style="1"/>
    <col min="4097" max="4097" width="4.625" style="1" customWidth="1"/>
    <col min="4098" max="4098" width="2.625" style="1"/>
    <col min="4099" max="4099" width="10.5" style="1" customWidth="1"/>
    <col min="4100" max="4100" width="7.25" style="1" customWidth="1"/>
    <col min="4101" max="4101" width="14.375" style="1" customWidth="1"/>
    <col min="4102" max="4102" width="12.875" style="1" customWidth="1"/>
    <col min="4103" max="4103" width="12" style="1" customWidth="1"/>
    <col min="4104" max="4104" width="12.25" style="1" customWidth="1"/>
    <col min="4105" max="4105" width="13" style="1" customWidth="1"/>
    <col min="4106" max="4352" width="2.625" style="1"/>
    <col min="4353" max="4353" width="4.625" style="1" customWidth="1"/>
    <col min="4354" max="4354" width="2.625" style="1"/>
    <col min="4355" max="4355" width="10.5" style="1" customWidth="1"/>
    <col min="4356" max="4356" width="7.25" style="1" customWidth="1"/>
    <col min="4357" max="4357" width="14.375" style="1" customWidth="1"/>
    <col min="4358" max="4358" width="12.875" style="1" customWidth="1"/>
    <col min="4359" max="4359" width="12" style="1" customWidth="1"/>
    <col min="4360" max="4360" width="12.25" style="1" customWidth="1"/>
    <col min="4361" max="4361" width="13" style="1" customWidth="1"/>
    <col min="4362" max="4608" width="2.625" style="1"/>
    <col min="4609" max="4609" width="4.625" style="1" customWidth="1"/>
    <col min="4610" max="4610" width="2.625" style="1"/>
    <col min="4611" max="4611" width="10.5" style="1" customWidth="1"/>
    <col min="4612" max="4612" width="7.25" style="1" customWidth="1"/>
    <col min="4613" max="4613" width="14.375" style="1" customWidth="1"/>
    <col min="4614" max="4614" width="12.875" style="1" customWidth="1"/>
    <col min="4615" max="4615" width="12" style="1" customWidth="1"/>
    <col min="4616" max="4616" width="12.25" style="1" customWidth="1"/>
    <col min="4617" max="4617" width="13" style="1" customWidth="1"/>
    <col min="4618" max="4864" width="2.625" style="1"/>
    <col min="4865" max="4865" width="4.625" style="1" customWidth="1"/>
    <col min="4866" max="4866" width="2.625" style="1"/>
    <col min="4867" max="4867" width="10.5" style="1" customWidth="1"/>
    <col min="4868" max="4868" width="7.25" style="1" customWidth="1"/>
    <col min="4869" max="4869" width="14.375" style="1" customWidth="1"/>
    <col min="4870" max="4870" width="12.875" style="1" customWidth="1"/>
    <col min="4871" max="4871" width="12" style="1" customWidth="1"/>
    <col min="4872" max="4872" width="12.25" style="1" customWidth="1"/>
    <col min="4873" max="4873" width="13" style="1" customWidth="1"/>
    <col min="4874" max="5120" width="2.625" style="1"/>
    <col min="5121" max="5121" width="4.625" style="1" customWidth="1"/>
    <col min="5122" max="5122" width="2.625" style="1"/>
    <col min="5123" max="5123" width="10.5" style="1" customWidth="1"/>
    <col min="5124" max="5124" width="7.25" style="1" customWidth="1"/>
    <col min="5125" max="5125" width="14.375" style="1" customWidth="1"/>
    <col min="5126" max="5126" width="12.875" style="1" customWidth="1"/>
    <col min="5127" max="5127" width="12" style="1" customWidth="1"/>
    <col min="5128" max="5128" width="12.25" style="1" customWidth="1"/>
    <col min="5129" max="5129" width="13" style="1" customWidth="1"/>
    <col min="5130" max="5376" width="2.625" style="1"/>
    <col min="5377" max="5377" width="4.625" style="1" customWidth="1"/>
    <col min="5378" max="5378" width="2.625" style="1"/>
    <col min="5379" max="5379" width="10.5" style="1" customWidth="1"/>
    <col min="5380" max="5380" width="7.25" style="1" customWidth="1"/>
    <col min="5381" max="5381" width="14.375" style="1" customWidth="1"/>
    <col min="5382" max="5382" width="12.875" style="1" customWidth="1"/>
    <col min="5383" max="5383" width="12" style="1" customWidth="1"/>
    <col min="5384" max="5384" width="12.25" style="1" customWidth="1"/>
    <col min="5385" max="5385" width="13" style="1" customWidth="1"/>
    <col min="5386" max="5632" width="2.625" style="1"/>
    <col min="5633" max="5633" width="4.625" style="1" customWidth="1"/>
    <col min="5634" max="5634" width="2.625" style="1"/>
    <col min="5635" max="5635" width="10.5" style="1" customWidth="1"/>
    <col min="5636" max="5636" width="7.25" style="1" customWidth="1"/>
    <col min="5637" max="5637" width="14.375" style="1" customWidth="1"/>
    <col min="5638" max="5638" width="12.875" style="1" customWidth="1"/>
    <col min="5639" max="5639" width="12" style="1" customWidth="1"/>
    <col min="5640" max="5640" width="12.25" style="1" customWidth="1"/>
    <col min="5641" max="5641" width="13" style="1" customWidth="1"/>
    <col min="5642" max="5888" width="2.625" style="1"/>
    <col min="5889" max="5889" width="4.625" style="1" customWidth="1"/>
    <col min="5890" max="5890" width="2.625" style="1"/>
    <col min="5891" max="5891" width="10.5" style="1" customWidth="1"/>
    <col min="5892" max="5892" width="7.25" style="1" customWidth="1"/>
    <col min="5893" max="5893" width="14.375" style="1" customWidth="1"/>
    <col min="5894" max="5894" width="12.875" style="1" customWidth="1"/>
    <col min="5895" max="5895" width="12" style="1" customWidth="1"/>
    <col min="5896" max="5896" width="12.25" style="1" customWidth="1"/>
    <col min="5897" max="5897" width="13" style="1" customWidth="1"/>
    <col min="5898" max="6144" width="2.625" style="1"/>
    <col min="6145" max="6145" width="4.625" style="1" customWidth="1"/>
    <col min="6146" max="6146" width="2.625" style="1"/>
    <col min="6147" max="6147" width="10.5" style="1" customWidth="1"/>
    <col min="6148" max="6148" width="7.25" style="1" customWidth="1"/>
    <col min="6149" max="6149" width="14.375" style="1" customWidth="1"/>
    <col min="6150" max="6150" width="12.875" style="1" customWidth="1"/>
    <col min="6151" max="6151" width="12" style="1" customWidth="1"/>
    <col min="6152" max="6152" width="12.25" style="1" customWidth="1"/>
    <col min="6153" max="6153" width="13" style="1" customWidth="1"/>
    <col min="6154" max="6400" width="2.625" style="1"/>
    <col min="6401" max="6401" width="4.625" style="1" customWidth="1"/>
    <col min="6402" max="6402" width="2.625" style="1"/>
    <col min="6403" max="6403" width="10.5" style="1" customWidth="1"/>
    <col min="6404" max="6404" width="7.25" style="1" customWidth="1"/>
    <col min="6405" max="6405" width="14.375" style="1" customWidth="1"/>
    <col min="6406" max="6406" width="12.875" style="1" customWidth="1"/>
    <col min="6407" max="6407" width="12" style="1" customWidth="1"/>
    <col min="6408" max="6408" width="12.25" style="1" customWidth="1"/>
    <col min="6409" max="6409" width="13" style="1" customWidth="1"/>
    <col min="6410" max="6656" width="2.625" style="1"/>
    <col min="6657" max="6657" width="4.625" style="1" customWidth="1"/>
    <col min="6658" max="6658" width="2.625" style="1"/>
    <col min="6659" max="6659" width="10.5" style="1" customWidth="1"/>
    <col min="6660" max="6660" width="7.25" style="1" customWidth="1"/>
    <col min="6661" max="6661" width="14.375" style="1" customWidth="1"/>
    <col min="6662" max="6662" width="12.875" style="1" customWidth="1"/>
    <col min="6663" max="6663" width="12" style="1" customWidth="1"/>
    <col min="6664" max="6664" width="12.25" style="1" customWidth="1"/>
    <col min="6665" max="6665" width="13" style="1" customWidth="1"/>
    <col min="6666" max="6912" width="2.625" style="1"/>
    <col min="6913" max="6913" width="4.625" style="1" customWidth="1"/>
    <col min="6914" max="6914" width="2.625" style="1"/>
    <col min="6915" max="6915" width="10.5" style="1" customWidth="1"/>
    <col min="6916" max="6916" width="7.25" style="1" customWidth="1"/>
    <col min="6917" max="6917" width="14.375" style="1" customWidth="1"/>
    <col min="6918" max="6918" width="12.875" style="1" customWidth="1"/>
    <col min="6919" max="6919" width="12" style="1" customWidth="1"/>
    <col min="6920" max="6920" width="12.25" style="1" customWidth="1"/>
    <col min="6921" max="6921" width="13" style="1" customWidth="1"/>
    <col min="6922" max="7168" width="2.625" style="1"/>
    <col min="7169" max="7169" width="4.625" style="1" customWidth="1"/>
    <col min="7170" max="7170" width="2.625" style="1"/>
    <col min="7171" max="7171" width="10.5" style="1" customWidth="1"/>
    <col min="7172" max="7172" width="7.25" style="1" customWidth="1"/>
    <col min="7173" max="7173" width="14.375" style="1" customWidth="1"/>
    <col min="7174" max="7174" width="12.875" style="1" customWidth="1"/>
    <col min="7175" max="7175" width="12" style="1" customWidth="1"/>
    <col min="7176" max="7176" width="12.25" style="1" customWidth="1"/>
    <col min="7177" max="7177" width="13" style="1" customWidth="1"/>
    <col min="7178" max="7424" width="2.625" style="1"/>
    <col min="7425" max="7425" width="4.625" style="1" customWidth="1"/>
    <col min="7426" max="7426" width="2.625" style="1"/>
    <col min="7427" max="7427" width="10.5" style="1" customWidth="1"/>
    <col min="7428" max="7428" width="7.25" style="1" customWidth="1"/>
    <col min="7429" max="7429" width="14.375" style="1" customWidth="1"/>
    <col min="7430" max="7430" width="12.875" style="1" customWidth="1"/>
    <col min="7431" max="7431" width="12" style="1" customWidth="1"/>
    <col min="7432" max="7432" width="12.25" style="1" customWidth="1"/>
    <col min="7433" max="7433" width="13" style="1" customWidth="1"/>
    <col min="7434" max="7680" width="2.625" style="1"/>
    <col min="7681" max="7681" width="4.625" style="1" customWidth="1"/>
    <col min="7682" max="7682" width="2.625" style="1"/>
    <col min="7683" max="7683" width="10.5" style="1" customWidth="1"/>
    <col min="7684" max="7684" width="7.25" style="1" customWidth="1"/>
    <col min="7685" max="7685" width="14.375" style="1" customWidth="1"/>
    <col min="7686" max="7686" width="12.875" style="1" customWidth="1"/>
    <col min="7687" max="7687" width="12" style="1" customWidth="1"/>
    <col min="7688" max="7688" width="12.25" style="1" customWidth="1"/>
    <col min="7689" max="7689" width="13" style="1" customWidth="1"/>
    <col min="7690" max="7936" width="2.625" style="1"/>
    <col min="7937" max="7937" width="4.625" style="1" customWidth="1"/>
    <col min="7938" max="7938" width="2.625" style="1"/>
    <col min="7939" max="7939" width="10.5" style="1" customWidth="1"/>
    <col min="7940" max="7940" width="7.25" style="1" customWidth="1"/>
    <col min="7941" max="7941" width="14.375" style="1" customWidth="1"/>
    <col min="7942" max="7942" width="12.875" style="1" customWidth="1"/>
    <col min="7943" max="7943" width="12" style="1" customWidth="1"/>
    <col min="7944" max="7944" width="12.25" style="1" customWidth="1"/>
    <col min="7945" max="7945" width="13" style="1" customWidth="1"/>
    <col min="7946" max="8192" width="2.625" style="1"/>
    <col min="8193" max="8193" width="4.625" style="1" customWidth="1"/>
    <col min="8194" max="8194" width="2.625" style="1"/>
    <col min="8195" max="8195" width="10.5" style="1" customWidth="1"/>
    <col min="8196" max="8196" width="7.25" style="1" customWidth="1"/>
    <col min="8197" max="8197" width="14.375" style="1" customWidth="1"/>
    <col min="8198" max="8198" width="12.875" style="1" customWidth="1"/>
    <col min="8199" max="8199" width="12" style="1" customWidth="1"/>
    <col min="8200" max="8200" width="12.25" style="1" customWidth="1"/>
    <col min="8201" max="8201" width="13" style="1" customWidth="1"/>
    <col min="8202" max="8448" width="2.625" style="1"/>
    <col min="8449" max="8449" width="4.625" style="1" customWidth="1"/>
    <col min="8450" max="8450" width="2.625" style="1"/>
    <col min="8451" max="8451" width="10.5" style="1" customWidth="1"/>
    <col min="8452" max="8452" width="7.25" style="1" customWidth="1"/>
    <col min="8453" max="8453" width="14.375" style="1" customWidth="1"/>
    <col min="8454" max="8454" width="12.875" style="1" customWidth="1"/>
    <col min="8455" max="8455" width="12" style="1" customWidth="1"/>
    <col min="8456" max="8456" width="12.25" style="1" customWidth="1"/>
    <col min="8457" max="8457" width="13" style="1" customWidth="1"/>
    <col min="8458" max="8704" width="2.625" style="1"/>
    <col min="8705" max="8705" width="4.625" style="1" customWidth="1"/>
    <col min="8706" max="8706" width="2.625" style="1"/>
    <col min="8707" max="8707" width="10.5" style="1" customWidth="1"/>
    <col min="8708" max="8708" width="7.25" style="1" customWidth="1"/>
    <col min="8709" max="8709" width="14.375" style="1" customWidth="1"/>
    <col min="8710" max="8710" width="12.875" style="1" customWidth="1"/>
    <col min="8711" max="8711" width="12" style="1" customWidth="1"/>
    <col min="8712" max="8712" width="12.25" style="1" customWidth="1"/>
    <col min="8713" max="8713" width="13" style="1" customWidth="1"/>
    <col min="8714" max="8960" width="2.625" style="1"/>
    <col min="8961" max="8961" width="4.625" style="1" customWidth="1"/>
    <col min="8962" max="8962" width="2.625" style="1"/>
    <col min="8963" max="8963" width="10.5" style="1" customWidth="1"/>
    <col min="8964" max="8964" width="7.25" style="1" customWidth="1"/>
    <col min="8965" max="8965" width="14.375" style="1" customWidth="1"/>
    <col min="8966" max="8966" width="12.875" style="1" customWidth="1"/>
    <col min="8967" max="8967" width="12" style="1" customWidth="1"/>
    <col min="8968" max="8968" width="12.25" style="1" customWidth="1"/>
    <col min="8969" max="8969" width="13" style="1" customWidth="1"/>
    <col min="8970" max="9216" width="2.625" style="1"/>
    <col min="9217" max="9217" width="4.625" style="1" customWidth="1"/>
    <col min="9218" max="9218" width="2.625" style="1"/>
    <col min="9219" max="9219" width="10.5" style="1" customWidth="1"/>
    <col min="9220" max="9220" width="7.25" style="1" customWidth="1"/>
    <col min="9221" max="9221" width="14.375" style="1" customWidth="1"/>
    <col min="9222" max="9222" width="12.875" style="1" customWidth="1"/>
    <col min="9223" max="9223" width="12" style="1" customWidth="1"/>
    <col min="9224" max="9224" width="12.25" style="1" customWidth="1"/>
    <col min="9225" max="9225" width="13" style="1" customWidth="1"/>
    <col min="9226" max="9472" width="2.625" style="1"/>
    <col min="9473" max="9473" width="4.625" style="1" customWidth="1"/>
    <col min="9474" max="9474" width="2.625" style="1"/>
    <col min="9475" max="9475" width="10.5" style="1" customWidth="1"/>
    <col min="9476" max="9476" width="7.25" style="1" customWidth="1"/>
    <col min="9477" max="9477" width="14.375" style="1" customWidth="1"/>
    <col min="9478" max="9478" width="12.875" style="1" customWidth="1"/>
    <col min="9479" max="9479" width="12" style="1" customWidth="1"/>
    <col min="9480" max="9480" width="12.25" style="1" customWidth="1"/>
    <col min="9481" max="9481" width="13" style="1" customWidth="1"/>
    <col min="9482" max="9728" width="2.625" style="1"/>
    <col min="9729" max="9729" width="4.625" style="1" customWidth="1"/>
    <col min="9730" max="9730" width="2.625" style="1"/>
    <col min="9731" max="9731" width="10.5" style="1" customWidth="1"/>
    <col min="9732" max="9732" width="7.25" style="1" customWidth="1"/>
    <col min="9733" max="9733" width="14.375" style="1" customWidth="1"/>
    <col min="9734" max="9734" width="12.875" style="1" customWidth="1"/>
    <col min="9735" max="9735" width="12" style="1" customWidth="1"/>
    <col min="9736" max="9736" width="12.25" style="1" customWidth="1"/>
    <col min="9737" max="9737" width="13" style="1" customWidth="1"/>
    <col min="9738" max="9984" width="2.625" style="1"/>
    <col min="9985" max="9985" width="4.625" style="1" customWidth="1"/>
    <col min="9986" max="9986" width="2.625" style="1"/>
    <col min="9987" max="9987" width="10.5" style="1" customWidth="1"/>
    <col min="9988" max="9988" width="7.25" style="1" customWidth="1"/>
    <col min="9989" max="9989" width="14.375" style="1" customWidth="1"/>
    <col min="9990" max="9990" width="12.875" style="1" customWidth="1"/>
    <col min="9991" max="9991" width="12" style="1" customWidth="1"/>
    <col min="9992" max="9992" width="12.25" style="1" customWidth="1"/>
    <col min="9993" max="9993" width="13" style="1" customWidth="1"/>
    <col min="9994" max="10240" width="2.625" style="1"/>
    <col min="10241" max="10241" width="4.625" style="1" customWidth="1"/>
    <col min="10242" max="10242" width="2.625" style="1"/>
    <col min="10243" max="10243" width="10.5" style="1" customWidth="1"/>
    <col min="10244" max="10244" width="7.25" style="1" customWidth="1"/>
    <col min="10245" max="10245" width="14.375" style="1" customWidth="1"/>
    <col min="10246" max="10246" width="12.875" style="1" customWidth="1"/>
    <col min="10247" max="10247" width="12" style="1" customWidth="1"/>
    <col min="10248" max="10248" width="12.25" style="1" customWidth="1"/>
    <col min="10249" max="10249" width="13" style="1" customWidth="1"/>
    <col min="10250" max="10496" width="2.625" style="1"/>
    <col min="10497" max="10497" width="4.625" style="1" customWidth="1"/>
    <col min="10498" max="10498" width="2.625" style="1"/>
    <col min="10499" max="10499" width="10.5" style="1" customWidth="1"/>
    <col min="10500" max="10500" width="7.25" style="1" customWidth="1"/>
    <col min="10501" max="10501" width="14.375" style="1" customWidth="1"/>
    <col min="10502" max="10502" width="12.875" style="1" customWidth="1"/>
    <col min="10503" max="10503" width="12" style="1" customWidth="1"/>
    <col min="10504" max="10504" width="12.25" style="1" customWidth="1"/>
    <col min="10505" max="10505" width="13" style="1" customWidth="1"/>
    <col min="10506" max="10752" width="2.625" style="1"/>
    <col min="10753" max="10753" width="4.625" style="1" customWidth="1"/>
    <col min="10754" max="10754" width="2.625" style="1"/>
    <col min="10755" max="10755" width="10.5" style="1" customWidth="1"/>
    <col min="10756" max="10756" width="7.25" style="1" customWidth="1"/>
    <col min="10757" max="10757" width="14.375" style="1" customWidth="1"/>
    <col min="10758" max="10758" width="12.875" style="1" customWidth="1"/>
    <col min="10759" max="10759" width="12" style="1" customWidth="1"/>
    <col min="10760" max="10760" width="12.25" style="1" customWidth="1"/>
    <col min="10761" max="10761" width="13" style="1" customWidth="1"/>
    <col min="10762" max="11008" width="2.625" style="1"/>
    <col min="11009" max="11009" width="4.625" style="1" customWidth="1"/>
    <col min="11010" max="11010" width="2.625" style="1"/>
    <col min="11011" max="11011" width="10.5" style="1" customWidth="1"/>
    <col min="11012" max="11012" width="7.25" style="1" customWidth="1"/>
    <col min="11013" max="11013" width="14.375" style="1" customWidth="1"/>
    <col min="11014" max="11014" width="12.875" style="1" customWidth="1"/>
    <col min="11015" max="11015" width="12" style="1" customWidth="1"/>
    <col min="11016" max="11016" width="12.25" style="1" customWidth="1"/>
    <col min="11017" max="11017" width="13" style="1" customWidth="1"/>
    <col min="11018" max="11264" width="2.625" style="1"/>
    <col min="11265" max="11265" width="4.625" style="1" customWidth="1"/>
    <col min="11266" max="11266" width="2.625" style="1"/>
    <col min="11267" max="11267" width="10.5" style="1" customWidth="1"/>
    <col min="11268" max="11268" width="7.25" style="1" customWidth="1"/>
    <col min="11269" max="11269" width="14.375" style="1" customWidth="1"/>
    <col min="11270" max="11270" width="12.875" style="1" customWidth="1"/>
    <col min="11271" max="11271" width="12" style="1" customWidth="1"/>
    <col min="11272" max="11272" width="12.25" style="1" customWidth="1"/>
    <col min="11273" max="11273" width="13" style="1" customWidth="1"/>
    <col min="11274" max="11520" width="2.625" style="1"/>
    <col min="11521" max="11521" width="4.625" style="1" customWidth="1"/>
    <col min="11522" max="11522" width="2.625" style="1"/>
    <col min="11523" max="11523" width="10.5" style="1" customWidth="1"/>
    <col min="11524" max="11524" width="7.25" style="1" customWidth="1"/>
    <col min="11525" max="11525" width="14.375" style="1" customWidth="1"/>
    <col min="11526" max="11526" width="12.875" style="1" customWidth="1"/>
    <col min="11527" max="11527" width="12" style="1" customWidth="1"/>
    <col min="11528" max="11528" width="12.25" style="1" customWidth="1"/>
    <col min="11529" max="11529" width="13" style="1" customWidth="1"/>
    <col min="11530" max="11776" width="2.625" style="1"/>
    <col min="11777" max="11777" width="4.625" style="1" customWidth="1"/>
    <col min="11778" max="11778" width="2.625" style="1"/>
    <col min="11779" max="11779" width="10.5" style="1" customWidth="1"/>
    <col min="11780" max="11780" width="7.25" style="1" customWidth="1"/>
    <col min="11781" max="11781" width="14.375" style="1" customWidth="1"/>
    <col min="11782" max="11782" width="12.875" style="1" customWidth="1"/>
    <col min="11783" max="11783" width="12" style="1" customWidth="1"/>
    <col min="11784" max="11784" width="12.25" style="1" customWidth="1"/>
    <col min="11785" max="11785" width="13" style="1" customWidth="1"/>
    <col min="11786" max="12032" width="2.625" style="1"/>
    <col min="12033" max="12033" width="4.625" style="1" customWidth="1"/>
    <col min="12034" max="12034" width="2.625" style="1"/>
    <col min="12035" max="12035" width="10.5" style="1" customWidth="1"/>
    <col min="12036" max="12036" width="7.25" style="1" customWidth="1"/>
    <col min="12037" max="12037" width="14.375" style="1" customWidth="1"/>
    <col min="12038" max="12038" width="12.875" style="1" customWidth="1"/>
    <col min="12039" max="12039" width="12" style="1" customWidth="1"/>
    <col min="12040" max="12040" width="12.25" style="1" customWidth="1"/>
    <col min="12041" max="12041" width="13" style="1" customWidth="1"/>
    <col min="12042" max="12288" width="2.625" style="1"/>
    <col min="12289" max="12289" width="4.625" style="1" customWidth="1"/>
    <col min="12290" max="12290" width="2.625" style="1"/>
    <col min="12291" max="12291" width="10.5" style="1" customWidth="1"/>
    <col min="12292" max="12292" width="7.25" style="1" customWidth="1"/>
    <col min="12293" max="12293" width="14.375" style="1" customWidth="1"/>
    <col min="12294" max="12294" width="12.875" style="1" customWidth="1"/>
    <col min="12295" max="12295" width="12" style="1" customWidth="1"/>
    <col min="12296" max="12296" width="12.25" style="1" customWidth="1"/>
    <col min="12297" max="12297" width="13" style="1" customWidth="1"/>
    <col min="12298" max="12544" width="2.625" style="1"/>
    <col min="12545" max="12545" width="4.625" style="1" customWidth="1"/>
    <col min="12546" max="12546" width="2.625" style="1"/>
    <col min="12547" max="12547" width="10.5" style="1" customWidth="1"/>
    <col min="12548" max="12548" width="7.25" style="1" customWidth="1"/>
    <col min="12549" max="12549" width="14.375" style="1" customWidth="1"/>
    <col min="12550" max="12550" width="12.875" style="1" customWidth="1"/>
    <col min="12551" max="12551" width="12" style="1" customWidth="1"/>
    <col min="12552" max="12552" width="12.25" style="1" customWidth="1"/>
    <col min="12553" max="12553" width="13" style="1" customWidth="1"/>
    <col min="12554" max="12800" width="2.625" style="1"/>
    <col min="12801" max="12801" width="4.625" style="1" customWidth="1"/>
    <col min="12802" max="12802" width="2.625" style="1"/>
    <col min="12803" max="12803" width="10.5" style="1" customWidth="1"/>
    <col min="12804" max="12804" width="7.25" style="1" customWidth="1"/>
    <col min="12805" max="12805" width="14.375" style="1" customWidth="1"/>
    <col min="12806" max="12806" width="12.875" style="1" customWidth="1"/>
    <col min="12807" max="12807" width="12" style="1" customWidth="1"/>
    <col min="12808" max="12808" width="12.25" style="1" customWidth="1"/>
    <col min="12809" max="12809" width="13" style="1" customWidth="1"/>
    <col min="12810" max="13056" width="2.625" style="1"/>
    <col min="13057" max="13057" width="4.625" style="1" customWidth="1"/>
    <col min="13058" max="13058" width="2.625" style="1"/>
    <col min="13059" max="13059" width="10.5" style="1" customWidth="1"/>
    <col min="13060" max="13060" width="7.25" style="1" customWidth="1"/>
    <col min="13061" max="13061" width="14.375" style="1" customWidth="1"/>
    <col min="13062" max="13062" width="12.875" style="1" customWidth="1"/>
    <col min="13063" max="13063" width="12" style="1" customWidth="1"/>
    <col min="13064" max="13064" width="12.25" style="1" customWidth="1"/>
    <col min="13065" max="13065" width="13" style="1" customWidth="1"/>
    <col min="13066" max="13312" width="2.625" style="1"/>
    <col min="13313" max="13313" width="4.625" style="1" customWidth="1"/>
    <col min="13314" max="13314" width="2.625" style="1"/>
    <col min="13315" max="13315" width="10.5" style="1" customWidth="1"/>
    <col min="13316" max="13316" width="7.25" style="1" customWidth="1"/>
    <col min="13317" max="13317" width="14.375" style="1" customWidth="1"/>
    <col min="13318" max="13318" width="12.875" style="1" customWidth="1"/>
    <col min="13319" max="13319" width="12" style="1" customWidth="1"/>
    <col min="13320" max="13320" width="12.25" style="1" customWidth="1"/>
    <col min="13321" max="13321" width="13" style="1" customWidth="1"/>
    <col min="13322" max="13568" width="2.625" style="1"/>
    <col min="13569" max="13569" width="4.625" style="1" customWidth="1"/>
    <col min="13570" max="13570" width="2.625" style="1"/>
    <col min="13571" max="13571" width="10.5" style="1" customWidth="1"/>
    <col min="13572" max="13572" width="7.25" style="1" customWidth="1"/>
    <col min="13573" max="13573" width="14.375" style="1" customWidth="1"/>
    <col min="13574" max="13574" width="12.875" style="1" customWidth="1"/>
    <col min="13575" max="13575" width="12" style="1" customWidth="1"/>
    <col min="13576" max="13576" width="12.25" style="1" customWidth="1"/>
    <col min="13577" max="13577" width="13" style="1" customWidth="1"/>
    <col min="13578" max="13824" width="2.625" style="1"/>
    <col min="13825" max="13825" width="4.625" style="1" customWidth="1"/>
    <col min="13826" max="13826" width="2.625" style="1"/>
    <col min="13827" max="13827" width="10.5" style="1" customWidth="1"/>
    <col min="13828" max="13828" width="7.25" style="1" customWidth="1"/>
    <col min="13829" max="13829" width="14.375" style="1" customWidth="1"/>
    <col min="13830" max="13830" width="12.875" style="1" customWidth="1"/>
    <col min="13831" max="13831" width="12" style="1" customWidth="1"/>
    <col min="13832" max="13832" width="12.25" style="1" customWidth="1"/>
    <col min="13833" max="13833" width="13" style="1" customWidth="1"/>
    <col min="13834" max="14080" width="2.625" style="1"/>
    <col min="14081" max="14081" width="4.625" style="1" customWidth="1"/>
    <col min="14082" max="14082" width="2.625" style="1"/>
    <col min="14083" max="14083" width="10.5" style="1" customWidth="1"/>
    <col min="14084" max="14084" width="7.25" style="1" customWidth="1"/>
    <col min="14085" max="14085" width="14.375" style="1" customWidth="1"/>
    <col min="14086" max="14086" width="12.875" style="1" customWidth="1"/>
    <col min="14087" max="14087" width="12" style="1" customWidth="1"/>
    <col min="14088" max="14088" width="12.25" style="1" customWidth="1"/>
    <col min="14089" max="14089" width="13" style="1" customWidth="1"/>
    <col min="14090" max="14336" width="2.625" style="1"/>
    <col min="14337" max="14337" width="4.625" style="1" customWidth="1"/>
    <col min="14338" max="14338" width="2.625" style="1"/>
    <col min="14339" max="14339" width="10.5" style="1" customWidth="1"/>
    <col min="14340" max="14340" width="7.25" style="1" customWidth="1"/>
    <col min="14341" max="14341" width="14.375" style="1" customWidth="1"/>
    <col min="14342" max="14342" width="12.875" style="1" customWidth="1"/>
    <col min="14343" max="14343" width="12" style="1" customWidth="1"/>
    <col min="14344" max="14344" width="12.25" style="1" customWidth="1"/>
    <col min="14345" max="14345" width="13" style="1" customWidth="1"/>
    <col min="14346" max="14592" width="2.625" style="1"/>
    <col min="14593" max="14593" width="4.625" style="1" customWidth="1"/>
    <col min="14594" max="14594" width="2.625" style="1"/>
    <col min="14595" max="14595" width="10.5" style="1" customWidth="1"/>
    <col min="14596" max="14596" width="7.25" style="1" customWidth="1"/>
    <col min="14597" max="14597" width="14.375" style="1" customWidth="1"/>
    <col min="14598" max="14598" width="12.875" style="1" customWidth="1"/>
    <col min="14599" max="14599" width="12" style="1" customWidth="1"/>
    <col min="14600" max="14600" width="12.25" style="1" customWidth="1"/>
    <col min="14601" max="14601" width="13" style="1" customWidth="1"/>
    <col min="14602" max="14848" width="2.625" style="1"/>
    <col min="14849" max="14849" width="4.625" style="1" customWidth="1"/>
    <col min="14850" max="14850" width="2.625" style="1"/>
    <col min="14851" max="14851" width="10.5" style="1" customWidth="1"/>
    <col min="14852" max="14852" width="7.25" style="1" customWidth="1"/>
    <col min="14853" max="14853" width="14.375" style="1" customWidth="1"/>
    <col min="14854" max="14854" width="12.875" style="1" customWidth="1"/>
    <col min="14855" max="14855" width="12" style="1" customWidth="1"/>
    <col min="14856" max="14856" width="12.25" style="1" customWidth="1"/>
    <col min="14857" max="14857" width="13" style="1" customWidth="1"/>
    <col min="14858" max="15104" width="2.625" style="1"/>
    <col min="15105" max="15105" width="4.625" style="1" customWidth="1"/>
    <col min="15106" max="15106" width="2.625" style="1"/>
    <col min="15107" max="15107" width="10.5" style="1" customWidth="1"/>
    <col min="15108" max="15108" width="7.25" style="1" customWidth="1"/>
    <col min="15109" max="15109" width="14.375" style="1" customWidth="1"/>
    <col min="15110" max="15110" width="12.875" style="1" customWidth="1"/>
    <col min="15111" max="15111" width="12" style="1" customWidth="1"/>
    <col min="15112" max="15112" width="12.25" style="1" customWidth="1"/>
    <col min="15113" max="15113" width="13" style="1" customWidth="1"/>
    <col min="15114" max="15360" width="2.625" style="1"/>
    <col min="15361" max="15361" width="4.625" style="1" customWidth="1"/>
    <col min="15362" max="15362" width="2.625" style="1"/>
    <col min="15363" max="15363" width="10.5" style="1" customWidth="1"/>
    <col min="15364" max="15364" width="7.25" style="1" customWidth="1"/>
    <col min="15365" max="15365" width="14.375" style="1" customWidth="1"/>
    <col min="15366" max="15366" width="12.875" style="1" customWidth="1"/>
    <col min="15367" max="15367" width="12" style="1" customWidth="1"/>
    <col min="15368" max="15368" width="12.25" style="1" customWidth="1"/>
    <col min="15369" max="15369" width="13" style="1" customWidth="1"/>
    <col min="15370" max="15616" width="2.625" style="1"/>
    <col min="15617" max="15617" width="4.625" style="1" customWidth="1"/>
    <col min="15618" max="15618" width="2.625" style="1"/>
    <col min="15619" max="15619" width="10.5" style="1" customWidth="1"/>
    <col min="15620" max="15620" width="7.25" style="1" customWidth="1"/>
    <col min="15621" max="15621" width="14.375" style="1" customWidth="1"/>
    <col min="15622" max="15622" width="12.875" style="1" customWidth="1"/>
    <col min="15623" max="15623" width="12" style="1" customWidth="1"/>
    <col min="15624" max="15624" width="12.25" style="1" customWidth="1"/>
    <col min="15625" max="15625" width="13" style="1" customWidth="1"/>
    <col min="15626" max="15872" width="2.625" style="1"/>
    <col min="15873" max="15873" width="4.625" style="1" customWidth="1"/>
    <col min="15874" max="15874" width="2.625" style="1"/>
    <col min="15875" max="15875" width="10.5" style="1" customWidth="1"/>
    <col min="15876" max="15876" width="7.25" style="1" customWidth="1"/>
    <col min="15877" max="15877" width="14.375" style="1" customWidth="1"/>
    <col min="15878" max="15878" width="12.875" style="1" customWidth="1"/>
    <col min="15879" max="15879" width="12" style="1" customWidth="1"/>
    <col min="15880" max="15880" width="12.25" style="1" customWidth="1"/>
    <col min="15881" max="15881" width="13" style="1" customWidth="1"/>
    <col min="15882" max="16128" width="2.625" style="1"/>
    <col min="16129" max="16129" width="4.625" style="1" customWidth="1"/>
    <col min="16130" max="16130" width="2.625" style="1"/>
    <col min="16131" max="16131" width="10.5" style="1" customWidth="1"/>
    <col min="16132" max="16132" width="7.25" style="1" customWidth="1"/>
    <col min="16133" max="16133" width="14.375" style="1" customWidth="1"/>
    <col min="16134" max="16134" width="12.875" style="1" customWidth="1"/>
    <col min="16135" max="16135" width="12" style="1" customWidth="1"/>
    <col min="16136" max="16136" width="12.25" style="1" customWidth="1"/>
    <col min="16137" max="16137" width="13" style="1" customWidth="1"/>
    <col min="16138" max="16384" width="2.625" style="1"/>
  </cols>
  <sheetData>
    <row r="2" spans="1:9">
      <c r="A2" s="94" t="s">
        <v>225</v>
      </c>
      <c r="B2" s="94"/>
      <c r="C2" s="94"/>
      <c r="D2" s="94"/>
      <c r="E2" s="94"/>
      <c r="F2" s="94"/>
      <c r="G2" s="94"/>
      <c r="H2" s="94"/>
    </row>
    <row r="3" spans="1:9">
      <c r="F3" s="177"/>
      <c r="G3" s="19"/>
      <c r="H3" s="177"/>
      <c r="I3" s="151"/>
    </row>
    <row r="4" spans="1:9" ht="22.5" customHeight="1">
      <c r="A4" s="256"/>
      <c r="B4" s="372" t="s">
        <v>29</v>
      </c>
      <c r="C4" s="375"/>
      <c r="D4" s="375" t="s">
        <v>176</v>
      </c>
      <c r="E4" s="377" t="s">
        <v>65</v>
      </c>
      <c r="F4" s="259" t="s">
        <v>64</v>
      </c>
      <c r="G4" s="256"/>
      <c r="H4" s="382" t="s">
        <v>58</v>
      </c>
      <c r="I4" s="256"/>
    </row>
    <row r="5" spans="1:9" ht="22.5" customHeight="1">
      <c r="A5" s="371"/>
      <c r="B5" s="371" t="s">
        <v>59</v>
      </c>
      <c r="C5" s="371"/>
      <c r="D5" s="371"/>
      <c r="E5" s="378" t="s">
        <v>68</v>
      </c>
      <c r="F5" s="381" t="s">
        <v>68</v>
      </c>
      <c r="G5" s="371" t="s">
        <v>32</v>
      </c>
      <c r="H5" s="378" t="s">
        <v>68</v>
      </c>
      <c r="I5" s="371" t="s">
        <v>32</v>
      </c>
    </row>
    <row r="6" spans="1:9" ht="22.5" customHeight="1">
      <c r="A6" s="163">
        <v>1</v>
      </c>
      <c r="B6" s="373"/>
      <c r="C6" s="376"/>
      <c r="D6" s="376"/>
      <c r="E6" s="379"/>
      <c r="F6" s="173"/>
      <c r="G6" s="180"/>
      <c r="H6" s="176"/>
      <c r="I6" s="180"/>
    </row>
    <row r="7" spans="1:9" ht="22.5" customHeight="1">
      <c r="A7" s="11">
        <v>2</v>
      </c>
      <c r="B7" s="13"/>
      <c r="C7" s="21"/>
      <c r="D7" s="21"/>
      <c r="E7" s="380"/>
      <c r="F7" s="180"/>
      <c r="G7" s="180"/>
      <c r="H7" s="186"/>
      <c r="I7" s="174"/>
    </row>
    <row r="8" spans="1:9" ht="22.5" customHeight="1">
      <c r="A8" s="11">
        <v>3</v>
      </c>
      <c r="B8" s="13"/>
      <c r="C8" s="21"/>
      <c r="D8" s="21"/>
      <c r="E8" s="380"/>
      <c r="F8" s="180"/>
      <c r="G8" s="180"/>
      <c r="H8" s="186"/>
      <c r="I8" s="174"/>
    </row>
    <row r="9" spans="1:9" ht="22.5" customHeight="1">
      <c r="A9" s="11">
        <v>4</v>
      </c>
      <c r="B9" s="13"/>
      <c r="C9" s="21"/>
      <c r="D9" s="21"/>
      <c r="E9" s="380"/>
      <c r="F9" s="180"/>
      <c r="G9" s="180"/>
      <c r="H9" s="186"/>
      <c r="I9" s="174"/>
    </row>
    <row r="10" spans="1:9" ht="22.5" customHeight="1">
      <c r="A10" s="11">
        <v>5</v>
      </c>
      <c r="B10" s="13"/>
      <c r="C10" s="21"/>
      <c r="D10" s="21"/>
      <c r="E10" s="380"/>
      <c r="F10" s="180"/>
      <c r="G10" s="180"/>
      <c r="H10" s="186"/>
      <c r="I10" s="174"/>
    </row>
    <row r="11" spans="1:9" ht="22.5" customHeight="1">
      <c r="A11" s="11">
        <v>6</v>
      </c>
      <c r="B11" s="13"/>
      <c r="C11" s="21"/>
      <c r="D11" s="21"/>
      <c r="E11" s="380"/>
      <c r="F11" s="180"/>
      <c r="G11" s="180"/>
      <c r="H11" s="186"/>
      <c r="I11" s="174"/>
    </row>
    <row r="12" spans="1:9" ht="22.5" customHeight="1">
      <c r="A12" s="11">
        <v>7</v>
      </c>
      <c r="B12" s="13"/>
      <c r="C12" s="21"/>
      <c r="D12" s="21"/>
      <c r="E12" s="380"/>
      <c r="F12" s="180"/>
      <c r="G12" s="180"/>
      <c r="H12" s="186"/>
      <c r="I12" s="174"/>
    </row>
    <row r="13" spans="1:9" ht="22.5" customHeight="1">
      <c r="A13" s="11">
        <v>8</v>
      </c>
      <c r="B13" s="13"/>
      <c r="C13" s="21"/>
      <c r="D13" s="21"/>
      <c r="E13" s="380"/>
      <c r="F13" s="180"/>
      <c r="G13" s="180"/>
      <c r="H13" s="186"/>
      <c r="I13" s="174"/>
    </row>
    <row r="14" spans="1:9" ht="22.5" customHeight="1">
      <c r="A14" s="11">
        <v>9</v>
      </c>
      <c r="B14" s="13"/>
      <c r="C14" s="21"/>
      <c r="D14" s="21"/>
      <c r="E14" s="380"/>
      <c r="F14" s="180"/>
      <c r="G14" s="180"/>
      <c r="H14" s="186"/>
      <c r="I14" s="174"/>
    </row>
    <row r="15" spans="1:9" ht="22.5" customHeight="1">
      <c r="A15" s="11">
        <v>10</v>
      </c>
      <c r="B15" s="13"/>
      <c r="C15" s="21"/>
      <c r="D15" s="21"/>
      <c r="E15" s="380"/>
      <c r="F15" s="180"/>
      <c r="G15" s="180"/>
      <c r="H15" s="186"/>
      <c r="I15" s="174"/>
    </row>
    <row r="16" spans="1:9" ht="22.5" customHeight="1">
      <c r="A16" s="11">
        <v>11</v>
      </c>
      <c r="B16" s="13"/>
      <c r="C16" s="21"/>
      <c r="D16" s="21"/>
      <c r="E16" s="380"/>
      <c r="F16" s="180"/>
      <c r="G16" s="180"/>
      <c r="H16" s="186"/>
      <c r="I16" s="174"/>
    </row>
    <row r="17" spans="1:9" ht="22.5" customHeight="1">
      <c r="A17" s="11">
        <v>12</v>
      </c>
      <c r="B17" s="13"/>
      <c r="C17" s="21"/>
      <c r="D17" s="21"/>
      <c r="E17" s="380"/>
      <c r="F17" s="180"/>
      <c r="G17" s="180"/>
      <c r="H17" s="186"/>
      <c r="I17" s="174"/>
    </row>
    <row r="18" spans="1:9" ht="22.5" customHeight="1">
      <c r="A18" s="11">
        <v>13</v>
      </c>
      <c r="B18" s="13"/>
      <c r="C18" s="21"/>
      <c r="D18" s="21"/>
      <c r="E18" s="380"/>
      <c r="F18" s="180"/>
      <c r="G18" s="180"/>
      <c r="H18" s="186"/>
      <c r="I18" s="174"/>
    </row>
    <row r="19" spans="1:9" ht="22.5" customHeight="1">
      <c r="A19" s="11">
        <v>14</v>
      </c>
      <c r="B19" s="13"/>
      <c r="C19" s="21"/>
      <c r="D19" s="21"/>
      <c r="E19" s="380"/>
      <c r="F19" s="180"/>
      <c r="G19" s="180"/>
      <c r="H19" s="186"/>
      <c r="I19" s="174"/>
    </row>
    <row r="20" spans="1:9" ht="22.5" customHeight="1">
      <c r="A20" s="11">
        <v>15</v>
      </c>
      <c r="B20" s="13"/>
      <c r="C20" s="21"/>
      <c r="D20" s="21"/>
      <c r="E20" s="380"/>
      <c r="F20" s="180"/>
      <c r="G20" s="180"/>
      <c r="H20" s="186"/>
      <c r="I20" s="174"/>
    </row>
    <row r="21" spans="1:9" ht="22.5" customHeight="1">
      <c r="A21" s="11">
        <v>16</v>
      </c>
      <c r="B21" s="13"/>
      <c r="C21" s="21"/>
      <c r="D21" s="21"/>
      <c r="E21" s="380"/>
      <c r="F21" s="180"/>
      <c r="G21" s="180"/>
      <c r="H21" s="186"/>
      <c r="I21" s="174"/>
    </row>
    <row r="22" spans="1:9" ht="22.5" customHeight="1">
      <c r="A22" s="11">
        <v>17</v>
      </c>
      <c r="B22" s="13"/>
      <c r="C22" s="21"/>
      <c r="D22" s="21"/>
      <c r="E22" s="380"/>
      <c r="F22" s="180"/>
      <c r="G22" s="180"/>
      <c r="H22" s="186"/>
      <c r="I22" s="174"/>
    </row>
    <row r="23" spans="1:9" ht="22.5" customHeight="1">
      <c r="A23" s="11">
        <v>18</v>
      </c>
      <c r="B23" s="13"/>
      <c r="C23" s="21"/>
      <c r="D23" s="21"/>
      <c r="E23" s="380"/>
      <c r="F23" s="180"/>
      <c r="G23" s="180"/>
      <c r="H23" s="186"/>
      <c r="I23" s="174"/>
    </row>
    <row r="24" spans="1:9" ht="22.5" customHeight="1">
      <c r="A24" s="11">
        <v>19</v>
      </c>
      <c r="B24" s="11"/>
      <c r="C24" s="11"/>
      <c r="D24" s="11"/>
      <c r="E24" s="380"/>
      <c r="F24" s="174"/>
      <c r="G24" s="174"/>
      <c r="H24" s="186"/>
      <c r="I24" s="174"/>
    </row>
    <row r="25" spans="1:9" ht="22.5" customHeight="1">
      <c r="A25" s="11">
        <v>20</v>
      </c>
      <c r="B25" s="11"/>
      <c r="C25" s="11"/>
      <c r="D25" s="11"/>
      <c r="E25" s="380"/>
      <c r="F25" s="174"/>
      <c r="G25" s="174"/>
      <c r="H25" s="186"/>
      <c r="I25" s="174"/>
    </row>
    <row r="26" spans="1:9" ht="22.5" customHeight="1">
      <c r="A26" s="11">
        <v>21</v>
      </c>
      <c r="B26" s="11"/>
      <c r="C26" s="11"/>
      <c r="D26" s="11"/>
      <c r="E26" s="380"/>
      <c r="F26" s="174"/>
      <c r="G26" s="174"/>
      <c r="H26" s="186"/>
      <c r="I26" s="174"/>
    </row>
    <row r="27" spans="1:9" ht="22.5" customHeight="1">
      <c r="A27" s="11">
        <v>22</v>
      </c>
      <c r="B27" s="11"/>
      <c r="C27" s="11"/>
      <c r="D27" s="11"/>
      <c r="E27" s="380"/>
      <c r="F27" s="174"/>
      <c r="G27" s="174"/>
      <c r="H27" s="186"/>
      <c r="I27" s="174"/>
    </row>
    <row r="28" spans="1:9" ht="22.5" customHeight="1">
      <c r="A28" s="11">
        <v>23</v>
      </c>
      <c r="B28" s="11"/>
      <c r="C28" s="11"/>
      <c r="D28" s="11"/>
      <c r="E28" s="380"/>
      <c r="F28" s="174"/>
      <c r="G28" s="174"/>
      <c r="H28" s="186"/>
      <c r="I28" s="174"/>
    </row>
    <row r="29" spans="1:9" ht="22.5" customHeight="1">
      <c r="A29" s="11">
        <v>24</v>
      </c>
      <c r="B29" s="11"/>
      <c r="C29" s="11"/>
      <c r="D29" s="11"/>
      <c r="E29" s="186"/>
      <c r="F29" s="174"/>
      <c r="G29" s="174"/>
      <c r="H29" s="186"/>
      <c r="I29" s="174"/>
    </row>
    <row r="30" spans="1:9" ht="22.5" customHeight="1">
      <c r="A30" s="11">
        <v>25</v>
      </c>
      <c r="B30" s="11"/>
      <c r="C30" s="11"/>
      <c r="D30" s="11"/>
      <c r="E30" s="186"/>
      <c r="F30" s="174"/>
      <c r="G30" s="174"/>
      <c r="H30" s="186"/>
      <c r="I30" s="174"/>
    </row>
    <row r="31" spans="1:9" ht="22.5" customHeight="1">
      <c r="A31" s="11">
        <v>26</v>
      </c>
      <c r="B31" s="11"/>
      <c r="C31" s="11"/>
      <c r="D31" s="11"/>
      <c r="E31" s="186"/>
      <c r="F31" s="174"/>
      <c r="G31" s="174"/>
      <c r="H31" s="186"/>
      <c r="I31" s="174"/>
    </row>
    <row r="32" spans="1:9" ht="22.5" customHeight="1">
      <c r="A32" s="11">
        <v>27</v>
      </c>
      <c r="B32" s="11"/>
      <c r="C32" s="11"/>
      <c r="D32" s="11"/>
      <c r="E32" s="186"/>
      <c r="F32" s="174"/>
      <c r="G32" s="174"/>
      <c r="H32" s="186"/>
      <c r="I32" s="174"/>
    </row>
    <row r="33" spans="1:9" ht="22.5" customHeight="1">
      <c r="A33" s="11">
        <v>28</v>
      </c>
      <c r="B33" s="11"/>
      <c r="C33" s="11"/>
      <c r="D33" s="11"/>
      <c r="E33" s="186"/>
      <c r="F33" s="174"/>
      <c r="G33" s="174"/>
      <c r="H33" s="186"/>
      <c r="I33" s="174"/>
    </row>
    <row r="34" spans="1:9" ht="22.5" customHeight="1">
      <c r="A34" s="11">
        <v>29</v>
      </c>
      <c r="B34" s="11"/>
      <c r="C34" s="11"/>
      <c r="D34" s="11"/>
      <c r="E34" s="186"/>
      <c r="F34" s="174"/>
      <c r="G34" s="174"/>
      <c r="H34" s="186"/>
      <c r="I34" s="174"/>
    </row>
    <row r="35" spans="1:9" ht="22.5" customHeight="1">
      <c r="A35" s="11">
        <v>30</v>
      </c>
      <c r="B35" s="11"/>
      <c r="C35" s="11"/>
      <c r="D35" s="11"/>
      <c r="E35" s="186"/>
      <c r="F35" s="174"/>
      <c r="G35" s="174"/>
      <c r="H35" s="186"/>
      <c r="I35" s="174"/>
    </row>
    <row r="36" spans="1:9" ht="22.5" customHeight="1">
      <c r="A36" s="167"/>
      <c r="B36" s="374" t="s">
        <v>70</v>
      </c>
      <c r="C36" s="374"/>
      <c r="D36" s="374"/>
      <c r="E36" s="185"/>
      <c r="F36" s="173"/>
      <c r="G36" s="173"/>
      <c r="H36" s="185"/>
      <c r="I36" s="173"/>
    </row>
    <row r="37" spans="1:9">
      <c r="H37" s="184"/>
    </row>
  </sheetData>
  <mergeCells count="36">
    <mergeCell ref="F3:H3"/>
    <mergeCell ref="F4:G4"/>
    <mergeCell ref="H4:I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A4:A5"/>
  </mergeCells>
  <phoneticPr fontId="3"/>
  <pageMargins left="0.7" right="0.7" top="0.75" bottom="0.75" header="0.3" footer="0.3"/>
  <pageSetup paperSize="9" fitToWidth="1" fitToHeight="1" orientation="portrait" usePrinterDefaults="1" r:id="rId1"/>
  <colBreaks count="1" manualBreakCount="1">
    <brk id="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92D050"/>
  </sheetPr>
  <dimension ref="B1:AH41"/>
  <sheetViews>
    <sheetView view="pageBreakPreview" zoomScaleSheetLayoutView="100" workbookViewId="0">
      <selection activeCell="O4" sqref="O4:Z4"/>
    </sheetView>
  </sheetViews>
  <sheetFormatPr defaultColWidth="2.625" defaultRowHeight="19.5" customHeight="1"/>
  <cols>
    <col min="1" max="1" width="2.625" style="267"/>
    <col min="2" max="2" width="4.625" style="316" customWidth="1"/>
    <col min="3" max="33" width="2.625" style="267"/>
    <col min="34" max="34" width="3.375" style="267" customWidth="1"/>
    <col min="35" max="257" width="2.625" style="267"/>
    <col min="258" max="258" width="4.625" style="267" customWidth="1"/>
    <col min="259" max="289" width="2.625" style="267"/>
    <col min="290" max="290" width="3.375" style="267" customWidth="1"/>
    <col min="291" max="513" width="2.625" style="267"/>
    <col min="514" max="514" width="4.625" style="267" customWidth="1"/>
    <col min="515" max="545" width="2.625" style="267"/>
    <col min="546" max="546" width="3.375" style="267" customWidth="1"/>
    <col min="547" max="769" width="2.625" style="267"/>
    <col min="770" max="770" width="4.625" style="267" customWidth="1"/>
    <col min="771" max="801" width="2.625" style="267"/>
    <col min="802" max="802" width="3.375" style="267" customWidth="1"/>
    <col min="803" max="1025" width="2.625" style="267"/>
    <col min="1026" max="1026" width="4.625" style="267" customWidth="1"/>
    <col min="1027" max="1057" width="2.625" style="267"/>
    <col min="1058" max="1058" width="3.375" style="267" customWidth="1"/>
    <col min="1059" max="1281" width="2.625" style="267"/>
    <col min="1282" max="1282" width="4.625" style="267" customWidth="1"/>
    <col min="1283" max="1313" width="2.625" style="267"/>
    <col min="1314" max="1314" width="3.375" style="267" customWidth="1"/>
    <col min="1315" max="1537" width="2.625" style="267"/>
    <col min="1538" max="1538" width="4.625" style="267" customWidth="1"/>
    <col min="1539" max="1569" width="2.625" style="267"/>
    <col min="1570" max="1570" width="3.375" style="267" customWidth="1"/>
    <col min="1571" max="1793" width="2.625" style="267"/>
    <col min="1794" max="1794" width="4.625" style="267" customWidth="1"/>
    <col min="1795" max="1825" width="2.625" style="267"/>
    <col min="1826" max="1826" width="3.375" style="267" customWidth="1"/>
    <col min="1827" max="2049" width="2.625" style="267"/>
    <col min="2050" max="2050" width="4.625" style="267" customWidth="1"/>
    <col min="2051" max="2081" width="2.625" style="267"/>
    <col min="2082" max="2082" width="3.375" style="267" customWidth="1"/>
    <col min="2083" max="2305" width="2.625" style="267"/>
    <col min="2306" max="2306" width="4.625" style="267" customWidth="1"/>
    <col min="2307" max="2337" width="2.625" style="267"/>
    <col min="2338" max="2338" width="3.375" style="267" customWidth="1"/>
    <col min="2339" max="2561" width="2.625" style="267"/>
    <col min="2562" max="2562" width="4.625" style="267" customWidth="1"/>
    <col min="2563" max="2593" width="2.625" style="267"/>
    <col min="2594" max="2594" width="3.375" style="267" customWidth="1"/>
    <col min="2595" max="2817" width="2.625" style="267"/>
    <col min="2818" max="2818" width="4.625" style="267" customWidth="1"/>
    <col min="2819" max="2849" width="2.625" style="267"/>
    <col min="2850" max="2850" width="3.375" style="267" customWidth="1"/>
    <col min="2851" max="3073" width="2.625" style="267"/>
    <col min="3074" max="3074" width="4.625" style="267" customWidth="1"/>
    <col min="3075" max="3105" width="2.625" style="267"/>
    <col min="3106" max="3106" width="3.375" style="267" customWidth="1"/>
    <col min="3107" max="3329" width="2.625" style="267"/>
    <col min="3330" max="3330" width="4.625" style="267" customWidth="1"/>
    <col min="3331" max="3361" width="2.625" style="267"/>
    <col min="3362" max="3362" width="3.375" style="267" customWidth="1"/>
    <col min="3363" max="3585" width="2.625" style="267"/>
    <col min="3586" max="3586" width="4.625" style="267" customWidth="1"/>
    <col min="3587" max="3617" width="2.625" style="267"/>
    <col min="3618" max="3618" width="3.375" style="267" customWidth="1"/>
    <col min="3619" max="3841" width="2.625" style="267"/>
    <col min="3842" max="3842" width="4.625" style="267" customWidth="1"/>
    <col min="3843" max="3873" width="2.625" style="267"/>
    <col min="3874" max="3874" width="3.375" style="267" customWidth="1"/>
    <col min="3875" max="4097" width="2.625" style="267"/>
    <col min="4098" max="4098" width="4.625" style="267" customWidth="1"/>
    <col min="4099" max="4129" width="2.625" style="267"/>
    <col min="4130" max="4130" width="3.375" style="267" customWidth="1"/>
    <col min="4131" max="4353" width="2.625" style="267"/>
    <col min="4354" max="4354" width="4.625" style="267" customWidth="1"/>
    <col min="4355" max="4385" width="2.625" style="267"/>
    <col min="4386" max="4386" width="3.375" style="267" customWidth="1"/>
    <col min="4387" max="4609" width="2.625" style="267"/>
    <col min="4610" max="4610" width="4.625" style="267" customWidth="1"/>
    <col min="4611" max="4641" width="2.625" style="267"/>
    <col min="4642" max="4642" width="3.375" style="267" customWidth="1"/>
    <col min="4643" max="4865" width="2.625" style="267"/>
    <col min="4866" max="4866" width="4.625" style="267" customWidth="1"/>
    <col min="4867" max="4897" width="2.625" style="267"/>
    <col min="4898" max="4898" width="3.375" style="267" customWidth="1"/>
    <col min="4899" max="5121" width="2.625" style="267"/>
    <col min="5122" max="5122" width="4.625" style="267" customWidth="1"/>
    <col min="5123" max="5153" width="2.625" style="267"/>
    <col min="5154" max="5154" width="3.375" style="267" customWidth="1"/>
    <col min="5155" max="5377" width="2.625" style="267"/>
    <col min="5378" max="5378" width="4.625" style="267" customWidth="1"/>
    <col min="5379" max="5409" width="2.625" style="267"/>
    <col min="5410" max="5410" width="3.375" style="267" customWidth="1"/>
    <col min="5411" max="5633" width="2.625" style="267"/>
    <col min="5634" max="5634" width="4.625" style="267" customWidth="1"/>
    <col min="5635" max="5665" width="2.625" style="267"/>
    <col min="5666" max="5666" width="3.375" style="267" customWidth="1"/>
    <col min="5667" max="5889" width="2.625" style="267"/>
    <col min="5890" max="5890" width="4.625" style="267" customWidth="1"/>
    <col min="5891" max="5921" width="2.625" style="267"/>
    <col min="5922" max="5922" width="3.375" style="267" customWidth="1"/>
    <col min="5923" max="6145" width="2.625" style="267"/>
    <col min="6146" max="6146" width="4.625" style="267" customWidth="1"/>
    <col min="6147" max="6177" width="2.625" style="267"/>
    <col min="6178" max="6178" width="3.375" style="267" customWidth="1"/>
    <col min="6179" max="6401" width="2.625" style="267"/>
    <col min="6402" max="6402" width="4.625" style="267" customWidth="1"/>
    <col min="6403" max="6433" width="2.625" style="267"/>
    <col min="6434" max="6434" width="3.375" style="267" customWidth="1"/>
    <col min="6435" max="6657" width="2.625" style="267"/>
    <col min="6658" max="6658" width="4.625" style="267" customWidth="1"/>
    <col min="6659" max="6689" width="2.625" style="267"/>
    <col min="6690" max="6690" width="3.375" style="267" customWidth="1"/>
    <col min="6691" max="6913" width="2.625" style="267"/>
    <col min="6914" max="6914" width="4.625" style="267" customWidth="1"/>
    <col min="6915" max="6945" width="2.625" style="267"/>
    <col min="6946" max="6946" width="3.375" style="267" customWidth="1"/>
    <col min="6947" max="7169" width="2.625" style="267"/>
    <col min="7170" max="7170" width="4.625" style="267" customWidth="1"/>
    <col min="7171" max="7201" width="2.625" style="267"/>
    <col min="7202" max="7202" width="3.375" style="267" customWidth="1"/>
    <col min="7203" max="7425" width="2.625" style="267"/>
    <col min="7426" max="7426" width="4.625" style="267" customWidth="1"/>
    <col min="7427" max="7457" width="2.625" style="267"/>
    <col min="7458" max="7458" width="3.375" style="267" customWidth="1"/>
    <col min="7459" max="7681" width="2.625" style="267"/>
    <col min="7682" max="7682" width="4.625" style="267" customWidth="1"/>
    <col min="7683" max="7713" width="2.625" style="267"/>
    <col min="7714" max="7714" width="3.375" style="267" customWidth="1"/>
    <col min="7715" max="7937" width="2.625" style="267"/>
    <col min="7938" max="7938" width="4.625" style="267" customWidth="1"/>
    <col min="7939" max="7969" width="2.625" style="267"/>
    <col min="7970" max="7970" width="3.375" style="267" customWidth="1"/>
    <col min="7971" max="8193" width="2.625" style="267"/>
    <col min="8194" max="8194" width="4.625" style="267" customWidth="1"/>
    <col min="8195" max="8225" width="2.625" style="267"/>
    <col min="8226" max="8226" width="3.375" style="267" customWidth="1"/>
    <col min="8227" max="8449" width="2.625" style="267"/>
    <col min="8450" max="8450" width="4.625" style="267" customWidth="1"/>
    <col min="8451" max="8481" width="2.625" style="267"/>
    <col min="8482" max="8482" width="3.375" style="267" customWidth="1"/>
    <col min="8483" max="8705" width="2.625" style="267"/>
    <col min="8706" max="8706" width="4.625" style="267" customWidth="1"/>
    <col min="8707" max="8737" width="2.625" style="267"/>
    <col min="8738" max="8738" width="3.375" style="267" customWidth="1"/>
    <col min="8739" max="8961" width="2.625" style="267"/>
    <col min="8962" max="8962" width="4.625" style="267" customWidth="1"/>
    <col min="8963" max="8993" width="2.625" style="267"/>
    <col min="8994" max="8994" width="3.375" style="267" customWidth="1"/>
    <col min="8995" max="9217" width="2.625" style="267"/>
    <col min="9218" max="9218" width="4.625" style="267" customWidth="1"/>
    <col min="9219" max="9249" width="2.625" style="267"/>
    <col min="9250" max="9250" width="3.375" style="267" customWidth="1"/>
    <col min="9251" max="9473" width="2.625" style="267"/>
    <col min="9474" max="9474" width="4.625" style="267" customWidth="1"/>
    <col min="9475" max="9505" width="2.625" style="267"/>
    <col min="9506" max="9506" width="3.375" style="267" customWidth="1"/>
    <col min="9507" max="9729" width="2.625" style="267"/>
    <col min="9730" max="9730" width="4.625" style="267" customWidth="1"/>
    <col min="9731" max="9761" width="2.625" style="267"/>
    <col min="9762" max="9762" width="3.375" style="267" customWidth="1"/>
    <col min="9763" max="9985" width="2.625" style="267"/>
    <col min="9986" max="9986" width="4.625" style="267" customWidth="1"/>
    <col min="9987" max="10017" width="2.625" style="267"/>
    <col min="10018" max="10018" width="3.375" style="267" customWidth="1"/>
    <col min="10019" max="10241" width="2.625" style="267"/>
    <col min="10242" max="10242" width="4.625" style="267" customWidth="1"/>
    <col min="10243" max="10273" width="2.625" style="267"/>
    <col min="10274" max="10274" width="3.375" style="267" customWidth="1"/>
    <col min="10275" max="10497" width="2.625" style="267"/>
    <col min="10498" max="10498" width="4.625" style="267" customWidth="1"/>
    <col min="10499" max="10529" width="2.625" style="267"/>
    <col min="10530" max="10530" width="3.375" style="267" customWidth="1"/>
    <col min="10531" max="10753" width="2.625" style="267"/>
    <col min="10754" max="10754" width="4.625" style="267" customWidth="1"/>
    <col min="10755" max="10785" width="2.625" style="267"/>
    <col min="10786" max="10786" width="3.375" style="267" customWidth="1"/>
    <col min="10787" max="11009" width="2.625" style="267"/>
    <col min="11010" max="11010" width="4.625" style="267" customWidth="1"/>
    <col min="11011" max="11041" width="2.625" style="267"/>
    <col min="11042" max="11042" width="3.375" style="267" customWidth="1"/>
    <col min="11043" max="11265" width="2.625" style="267"/>
    <col min="11266" max="11266" width="4.625" style="267" customWidth="1"/>
    <col min="11267" max="11297" width="2.625" style="267"/>
    <col min="11298" max="11298" width="3.375" style="267" customWidth="1"/>
    <col min="11299" max="11521" width="2.625" style="267"/>
    <col min="11522" max="11522" width="4.625" style="267" customWidth="1"/>
    <col min="11523" max="11553" width="2.625" style="267"/>
    <col min="11554" max="11554" width="3.375" style="267" customWidth="1"/>
    <col min="11555" max="11777" width="2.625" style="267"/>
    <col min="11778" max="11778" width="4.625" style="267" customWidth="1"/>
    <col min="11779" max="11809" width="2.625" style="267"/>
    <col min="11810" max="11810" width="3.375" style="267" customWidth="1"/>
    <col min="11811" max="12033" width="2.625" style="267"/>
    <col min="12034" max="12034" width="4.625" style="267" customWidth="1"/>
    <col min="12035" max="12065" width="2.625" style="267"/>
    <col min="12066" max="12066" width="3.375" style="267" customWidth="1"/>
    <col min="12067" max="12289" width="2.625" style="267"/>
    <col min="12290" max="12290" width="4.625" style="267" customWidth="1"/>
    <col min="12291" max="12321" width="2.625" style="267"/>
    <col min="12322" max="12322" width="3.375" style="267" customWidth="1"/>
    <col min="12323" max="12545" width="2.625" style="267"/>
    <col min="12546" max="12546" width="4.625" style="267" customWidth="1"/>
    <col min="12547" max="12577" width="2.625" style="267"/>
    <col min="12578" max="12578" width="3.375" style="267" customWidth="1"/>
    <col min="12579" max="12801" width="2.625" style="267"/>
    <col min="12802" max="12802" width="4.625" style="267" customWidth="1"/>
    <col min="12803" max="12833" width="2.625" style="267"/>
    <col min="12834" max="12834" width="3.375" style="267" customWidth="1"/>
    <col min="12835" max="13057" width="2.625" style="267"/>
    <col min="13058" max="13058" width="4.625" style="267" customWidth="1"/>
    <col min="13059" max="13089" width="2.625" style="267"/>
    <col min="13090" max="13090" width="3.375" style="267" customWidth="1"/>
    <col min="13091" max="13313" width="2.625" style="267"/>
    <col min="13314" max="13314" width="4.625" style="267" customWidth="1"/>
    <col min="13315" max="13345" width="2.625" style="267"/>
    <col min="13346" max="13346" width="3.375" style="267" customWidth="1"/>
    <col min="13347" max="13569" width="2.625" style="267"/>
    <col min="13570" max="13570" width="4.625" style="267" customWidth="1"/>
    <col min="13571" max="13601" width="2.625" style="267"/>
    <col min="13602" max="13602" width="3.375" style="267" customWidth="1"/>
    <col min="13603" max="13825" width="2.625" style="267"/>
    <col min="13826" max="13826" width="4.625" style="267" customWidth="1"/>
    <col min="13827" max="13857" width="2.625" style="267"/>
    <col min="13858" max="13858" width="3.375" style="267" customWidth="1"/>
    <col min="13859" max="14081" width="2.625" style="267"/>
    <col min="14082" max="14082" width="4.625" style="267" customWidth="1"/>
    <col min="14083" max="14113" width="2.625" style="267"/>
    <col min="14114" max="14114" width="3.375" style="267" customWidth="1"/>
    <col min="14115" max="14337" width="2.625" style="267"/>
    <col min="14338" max="14338" width="4.625" style="267" customWidth="1"/>
    <col min="14339" max="14369" width="2.625" style="267"/>
    <col min="14370" max="14370" width="3.375" style="267" customWidth="1"/>
    <col min="14371" max="14593" width="2.625" style="267"/>
    <col min="14594" max="14594" width="4.625" style="267" customWidth="1"/>
    <col min="14595" max="14625" width="2.625" style="267"/>
    <col min="14626" max="14626" width="3.375" style="267" customWidth="1"/>
    <col min="14627" max="14849" width="2.625" style="267"/>
    <col min="14850" max="14850" width="4.625" style="267" customWidth="1"/>
    <col min="14851" max="14881" width="2.625" style="267"/>
    <col min="14882" max="14882" width="3.375" style="267" customWidth="1"/>
    <col min="14883" max="15105" width="2.625" style="267"/>
    <col min="15106" max="15106" width="4.625" style="267" customWidth="1"/>
    <col min="15107" max="15137" width="2.625" style="267"/>
    <col min="15138" max="15138" width="3.375" style="267" customWidth="1"/>
    <col min="15139" max="15361" width="2.625" style="267"/>
    <col min="15362" max="15362" width="4.625" style="267" customWidth="1"/>
    <col min="15363" max="15393" width="2.625" style="267"/>
    <col min="15394" max="15394" width="3.375" style="267" customWidth="1"/>
    <col min="15395" max="15617" width="2.625" style="267"/>
    <col min="15618" max="15618" width="4.625" style="267" customWidth="1"/>
    <col min="15619" max="15649" width="2.625" style="267"/>
    <col min="15650" max="15650" width="3.375" style="267" customWidth="1"/>
    <col min="15651" max="15873" width="2.625" style="267"/>
    <col min="15874" max="15874" width="4.625" style="267" customWidth="1"/>
    <col min="15875" max="15905" width="2.625" style="267"/>
    <col min="15906" max="15906" width="3.375" style="267" customWidth="1"/>
    <col min="15907" max="16129" width="2.625" style="267"/>
    <col min="16130" max="16130" width="4.625" style="267" customWidth="1"/>
    <col min="16131" max="16161" width="2.625" style="267"/>
    <col min="16162" max="16162" width="3.375" style="267" customWidth="1"/>
    <col min="16163" max="16384" width="2.625" style="267"/>
  </cols>
  <sheetData>
    <row r="1" spans="2:34" ht="19.5" customHeight="1">
      <c r="B1" s="268" t="s">
        <v>131</v>
      </c>
      <c r="C1" s="275"/>
      <c r="D1" s="275"/>
      <c r="E1" s="275"/>
      <c r="F1" s="291"/>
      <c r="H1" s="390" t="s">
        <v>172</v>
      </c>
      <c r="I1" s="299"/>
      <c r="J1" s="299"/>
      <c r="K1" s="299"/>
      <c r="L1" s="299"/>
      <c r="M1" s="299"/>
      <c r="N1" s="299"/>
      <c r="O1" s="299"/>
      <c r="P1" s="299"/>
      <c r="Q1" s="299"/>
      <c r="R1" s="299"/>
      <c r="S1" s="299"/>
      <c r="T1" s="299"/>
      <c r="U1" s="299"/>
      <c r="V1" s="299"/>
      <c r="W1" s="299"/>
      <c r="X1" s="299"/>
      <c r="Y1" s="359"/>
      <c r="Z1" s="359"/>
      <c r="AA1" s="359"/>
      <c r="AB1" s="359"/>
      <c r="AC1" s="359"/>
      <c r="AD1" s="359"/>
      <c r="AE1" s="359"/>
      <c r="AF1" s="359"/>
      <c r="AG1" s="359"/>
      <c r="AH1" s="368"/>
    </row>
    <row r="2" spans="2:34" ht="18.75" customHeight="1">
      <c r="B2" s="269"/>
      <c r="C2" s="276"/>
      <c r="D2" s="276"/>
      <c r="E2" s="276"/>
      <c r="F2" s="292"/>
      <c r="H2" s="295"/>
      <c r="I2" s="300"/>
      <c r="J2" s="300"/>
      <c r="K2" s="300"/>
      <c r="L2" s="300"/>
      <c r="M2" s="300"/>
      <c r="N2" s="300"/>
      <c r="O2" s="300"/>
      <c r="P2" s="300"/>
      <c r="Q2" s="300"/>
      <c r="R2" s="300"/>
      <c r="S2" s="300"/>
      <c r="T2" s="300"/>
      <c r="U2" s="300"/>
      <c r="V2" s="300"/>
      <c r="W2" s="300"/>
      <c r="X2" s="300"/>
      <c r="Y2" s="360"/>
      <c r="Z2" s="360"/>
      <c r="AA2" s="360"/>
      <c r="AB2" s="360"/>
      <c r="AC2" s="360"/>
      <c r="AD2" s="360"/>
      <c r="AE2" s="360"/>
      <c r="AF2" s="360"/>
      <c r="AG2" s="360"/>
      <c r="AH2" s="369"/>
    </row>
    <row r="3" spans="2:34" ht="19.5" customHeight="1">
      <c r="B3" s="267" t="s">
        <v>167</v>
      </c>
      <c r="C3" s="386"/>
      <c r="D3" s="386"/>
      <c r="E3" s="386"/>
      <c r="F3" s="386"/>
      <c r="G3" s="386"/>
      <c r="H3" s="386"/>
      <c r="I3" s="386"/>
      <c r="J3" s="386"/>
      <c r="K3" s="386"/>
      <c r="L3" s="386"/>
      <c r="M3" s="386"/>
      <c r="N3" s="386"/>
      <c r="O3" s="262"/>
      <c r="P3" s="262"/>
      <c r="Q3" s="262"/>
      <c r="R3" s="262"/>
      <c r="S3" s="262"/>
      <c r="T3" s="262"/>
      <c r="U3" s="262"/>
      <c r="V3" s="262"/>
      <c r="W3" s="262"/>
      <c r="X3" s="262"/>
      <c r="Y3" s="262"/>
      <c r="Z3" s="262"/>
    </row>
    <row r="4" spans="2:34" ht="19.5" customHeight="1">
      <c r="O4" s="290"/>
      <c r="P4" s="416"/>
      <c r="Q4" s="416"/>
      <c r="R4" s="416"/>
      <c r="S4" s="416"/>
      <c r="T4" s="416"/>
      <c r="U4" s="416"/>
      <c r="V4" s="416"/>
      <c r="W4" s="416"/>
      <c r="X4" s="416"/>
      <c r="Y4" s="290"/>
      <c r="Z4" s="290"/>
      <c r="AA4" s="424"/>
      <c r="AB4" s="424" t="s">
        <v>154</v>
      </c>
      <c r="AC4" s="424"/>
      <c r="AD4" s="424"/>
      <c r="AE4" s="424"/>
      <c r="AF4" s="424"/>
      <c r="AG4" s="424"/>
      <c r="AH4" s="424"/>
    </row>
    <row r="5" spans="2:34" ht="19.5" customHeight="1">
      <c r="B5" s="278"/>
      <c r="C5" s="387" t="s">
        <v>155</v>
      </c>
      <c r="D5" s="387"/>
      <c r="E5" s="387"/>
      <c r="F5" s="387"/>
      <c r="G5" s="387"/>
      <c r="H5" s="391"/>
      <c r="I5" s="395" t="s">
        <v>65</v>
      </c>
      <c r="J5" s="402"/>
      <c r="K5" s="402"/>
      <c r="L5" s="402"/>
      <c r="M5" s="402"/>
      <c r="N5" s="409"/>
      <c r="O5" s="307" t="s">
        <v>64</v>
      </c>
      <c r="P5" s="278"/>
      <c r="Q5" s="278"/>
      <c r="R5" s="278"/>
      <c r="S5" s="278"/>
      <c r="T5" s="278"/>
      <c r="U5" s="278"/>
      <c r="V5" s="278"/>
      <c r="W5" s="278"/>
      <c r="X5" s="281"/>
      <c r="Y5" s="419" t="s">
        <v>58</v>
      </c>
      <c r="Z5" s="278"/>
      <c r="AA5" s="278"/>
      <c r="AB5" s="278"/>
      <c r="AC5" s="278"/>
      <c r="AD5" s="278"/>
      <c r="AE5" s="278"/>
      <c r="AF5" s="278"/>
      <c r="AG5" s="278"/>
      <c r="AH5" s="278"/>
    </row>
    <row r="6" spans="2:34" ht="19.5" customHeight="1">
      <c r="B6" s="383"/>
      <c r="C6" s="383" t="s">
        <v>59</v>
      </c>
      <c r="D6" s="383"/>
      <c r="E6" s="383"/>
      <c r="F6" s="383"/>
      <c r="G6" s="383"/>
      <c r="H6" s="392"/>
      <c r="I6" s="396" t="s">
        <v>68</v>
      </c>
      <c r="J6" s="383"/>
      <c r="K6" s="383"/>
      <c r="L6" s="383"/>
      <c r="M6" s="383"/>
      <c r="N6" s="383"/>
      <c r="O6" s="413" t="s">
        <v>68</v>
      </c>
      <c r="P6" s="383"/>
      <c r="Q6" s="383"/>
      <c r="R6" s="383"/>
      <c r="S6" s="383"/>
      <c r="T6" s="383" t="s">
        <v>32</v>
      </c>
      <c r="U6" s="383"/>
      <c r="V6" s="383"/>
      <c r="W6" s="383"/>
      <c r="X6" s="392"/>
      <c r="Y6" s="396" t="s">
        <v>68</v>
      </c>
      <c r="Z6" s="383"/>
      <c r="AA6" s="383"/>
      <c r="AB6" s="383"/>
      <c r="AC6" s="383"/>
      <c r="AD6" s="383" t="s">
        <v>32</v>
      </c>
      <c r="AE6" s="383"/>
      <c r="AF6" s="383"/>
      <c r="AG6" s="383"/>
      <c r="AH6" s="383"/>
    </row>
    <row r="7" spans="2:34" ht="19.5" customHeight="1">
      <c r="B7" s="384">
        <v>1</v>
      </c>
      <c r="C7" s="388" t="s">
        <v>156</v>
      </c>
      <c r="D7" s="389"/>
      <c r="E7" s="389"/>
      <c r="F7" s="389"/>
      <c r="G7" s="389"/>
      <c r="H7" s="393"/>
      <c r="I7" s="397"/>
      <c r="J7" s="403"/>
      <c r="K7" s="403"/>
      <c r="L7" s="408"/>
      <c r="M7" s="408"/>
      <c r="N7" s="410"/>
      <c r="O7" s="414"/>
      <c r="P7" s="417"/>
      <c r="Q7" s="417"/>
      <c r="R7" s="417"/>
      <c r="S7" s="417"/>
      <c r="T7" s="417">
        <f>880000*0.08</f>
        <v>70400</v>
      </c>
      <c r="U7" s="417"/>
      <c r="V7" s="417"/>
      <c r="W7" s="417"/>
      <c r="X7" s="418"/>
      <c r="Y7" s="420">
        <f t="shared" ref="Y7:Y24" si="0">I7+O7</f>
        <v>0</v>
      </c>
      <c r="Z7" s="422"/>
      <c r="AA7" s="422"/>
      <c r="AB7" s="422"/>
      <c r="AC7" s="422"/>
      <c r="AD7" s="417">
        <f t="shared" ref="AD7:AD24" si="1">T7</f>
        <v>70400</v>
      </c>
      <c r="AE7" s="417"/>
      <c r="AF7" s="417"/>
      <c r="AG7" s="417"/>
      <c r="AH7" s="417"/>
    </row>
    <row r="8" spans="2:34" ht="19.5" customHeight="1">
      <c r="B8" s="278">
        <v>2</v>
      </c>
      <c r="C8" s="281" t="s">
        <v>157</v>
      </c>
      <c r="D8" s="287"/>
      <c r="E8" s="287"/>
      <c r="F8" s="287"/>
      <c r="G8" s="287"/>
      <c r="H8" s="394"/>
      <c r="I8" s="398"/>
      <c r="J8" s="404"/>
      <c r="K8" s="404"/>
      <c r="L8" s="288"/>
      <c r="M8" s="288"/>
      <c r="N8" s="308"/>
      <c r="O8" s="414"/>
      <c r="P8" s="417"/>
      <c r="Q8" s="417"/>
      <c r="R8" s="417"/>
      <c r="S8" s="417"/>
      <c r="T8" s="417">
        <f>880000*0.03</f>
        <v>26400</v>
      </c>
      <c r="U8" s="417"/>
      <c r="V8" s="417"/>
      <c r="W8" s="417"/>
      <c r="X8" s="418"/>
      <c r="Y8" s="400">
        <f t="shared" si="0"/>
        <v>0</v>
      </c>
      <c r="Z8" s="277"/>
      <c r="AA8" s="277"/>
      <c r="AB8" s="277"/>
      <c r="AC8" s="277"/>
      <c r="AD8" s="406">
        <f t="shared" si="1"/>
        <v>26400</v>
      </c>
      <c r="AE8" s="406"/>
      <c r="AF8" s="406"/>
      <c r="AG8" s="406"/>
      <c r="AH8" s="406"/>
    </row>
    <row r="9" spans="2:34" ht="19.5" customHeight="1">
      <c r="B9" s="278">
        <v>3</v>
      </c>
      <c r="C9" s="281" t="s">
        <v>158</v>
      </c>
      <c r="D9" s="287"/>
      <c r="E9" s="287"/>
      <c r="F9" s="287"/>
      <c r="G9" s="287"/>
      <c r="H9" s="394"/>
      <c r="I9" s="398"/>
      <c r="J9" s="404"/>
      <c r="K9" s="404"/>
      <c r="L9" s="288"/>
      <c r="M9" s="288"/>
      <c r="N9" s="308"/>
      <c r="O9" s="414"/>
      <c r="P9" s="417"/>
      <c r="Q9" s="417"/>
      <c r="R9" s="417"/>
      <c r="S9" s="417"/>
      <c r="T9" s="417">
        <f>880000*0.077</f>
        <v>67760</v>
      </c>
      <c r="U9" s="417"/>
      <c r="V9" s="417"/>
      <c r="W9" s="417"/>
      <c r="X9" s="418"/>
      <c r="Y9" s="400">
        <f t="shared" si="0"/>
        <v>0</v>
      </c>
      <c r="Z9" s="277"/>
      <c r="AA9" s="277"/>
      <c r="AB9" s="277"/>
      <c r="AC9" s="277"/>
      <c r="AD9" s="406">
        <f t="shared" si="1"/>
        <v>67760</v>
      </c>
      <c r="AE9" s="406"/>
      <c r="AF9" s="406"/>
      <c r="AG9" s="406"/>
      <c r="AH9" s="406"/>
    </row>
    <row r="10" spans="2:34" ht="19.5" customHeight="1">
      <c r="B10" s="278">
        <v>4</v>
      </c>
      <c r="C10" s="281" t="s">
        <v>87</v>
      </c>
      <c r="D10" s="287"/>
      <c r="E10" s="287"/>
      <c r="F10" s="287"/>
      <c r="G10" s="287"/>
      <c r="H10" s="394"/>
      <c r="I10" s="398"/>
      <c r="J10" s="404"/>
      <c r="K10" s="404"/>
      <c r="L10" s="288"/>
      <c r="M10" s="288"/>
      <c r="N10" s="308"/>
      <c r="O10" s="414"/>
      <c r="P10" s="417"/>
      <c r="Q10" s="417"/>
      <c r="R10" s="417"/>
      <c r="S10" s="417"/>
      <c r="T10" s="417">
        <f>880000*0.032</f>
        <v>28160</v>
      </c>
      <c r="U10" s="417"/>
      <c r="V10" s="417"/>
      <c r="W10" s="417"/>
      <c r="X10" s="418"/>
      <c r="Y10" s="400">
        <f t="shared" si="0"/>
        <v>0</v>
      </c>
      <c r="Z10" s="277"/>
      <c r="AA10" s="277"/>
      <c r="AB10" s="277"/>
      <c r="AC10" s="277"/>
      <c r="AD10" s="406">
        <f t="shared" si="1"/>
        <v>28160</v>
      </c>
      <c r="AE10" s="406"/>
      <c r="AF10" s="406"/>
      <c r="AG10" s="406"/>
      <c r="AH10" s="406"/>
    </row>
    <row r="11" spans="2:34" ht="19.5" customHeight="1">
      <c r="B11" s="278">
        <v>5</v>
      </c>
      <c r="C11" s="281" t="s">
        <v>14</v>
      </c>
      <c r="D11" s="287"/>
      <c r="E11" s="287"/>
      <c r="F11" s="287"/>
      <c r="G11" s="287"/>
      <c r="H11" s="394"/>
      <c r="I11" s="398"/>
      <c r="J11" s="404"/>
      <c r="K11" s="404"/>
      <c r="L11" s="288"/>
      <c r="M11" s="288"/>
      <c r="N11" s="308"/>
      <c r="O11" s="414"/>
      <c r="P11" s="417"/>
      <c r="Q11" s="417"/>
      <c r="R11" s="417"/>
      <c r="S11" s="417"/>
      <c r="T11" s="417">
        <f>880000*0.092</f>
        <v>80960</v>
      </c>
      <c r="U11" s="417"/>
      <c r="V11" s="417"/>
      <c r="W11" s="417"/>
      <c r="X11" s="418"/>
      <c r="Y11" s="400">
        <f t="shared" si="0"/>
        <v>0</v>
      </c>
      <c r="Z11" s="277"/>
      <c r="AA11" s="277"/>
      <c r="AB11" s="277"/>
      <c r="AC11" s="277"/>
      <c r="AD11" s="406">
        <f t="shared" si="1"/>
        <v>80960</v>
      </c>
      <c r="AE11" s="406"/>
      <c r="AF11" s="406"/>
      <c r="AG11" s="406"/>
      <c r="AH11" s="406"/>
    </row>
    <row r="12" spans="2:34" ht="19.5" customHeight="1">
      <c r="B12" s="278">
        <v>6</v>
      </c>
      <c r="C12" s="281" t="s">
        <v>159</v>
      </c>
      <c r="D12" s="287"/>
      <c r="E12" s="287"/>
      <c r="F12" s="287"/>
      <c r="G12" s="287"/>
      <c r="H12" s="394"/>
      <c r="I12" s="398"/>
      <c r="J12" s="404"/>
      <c r="K12" s="404"/>
      <c r="L12" s="288"/>
      <c r="M12" s="288"/>
      <c r="N12" s="308"/>
      <c r="O12" s="414"/>
      <c r="P12" s="417"/>
      <c r="Q12" s="417"/>
      <c r="R12" s="417"/>
      <c r="S12" s="417"/>
      <c r="T12" s="417">
        <f>880000*0.041</f>
        <v>36080</v>
      </c>
      <c r="U12" s="417"/>
      <c r="V12" s="417"/>
      <c r="W12" s="417"/>
      <c r="X12" s="418"/>
      <c r="Y12" s="400">
        <f t="shared" si="0"/>
        <v>0</v>
      </c>
      <c r="Z12" s="277"/>
      <c r="AA12" s="277"/>
      <c r="AB12" s="277"/>
      <c r="AC12" s="277"/>
      <c r="AD12" s="406">
        <f t="shared" si="1"/>
        <v>36080</v>
      </c>
      <c r="AE12" s="406"/>
      <c r="AF12" s="406"/>
      <c r="AG12" s="406"/>
      <c r="AH12" s="406"/>
    </row>
    <row r="13" spans="2:34" ht="19.5" customHeight="1">
      <c r="B13" s="278">
        <v>7</v>
      </c>
      <c r="C13" s="281" t="s">
        <v>22</v>
      </c>
      <c r="D13" s="287"/>
      <c r="E13" s="287"/>
      <c r="F13" s="287"/>
      <c r="G13" s="287"/>
      <c r="H13" s="394"/>
      <c r="I13" s="398"/>
      <c r="J13" s="404"/>
      <c r="K13" s="404"/>
      <c r="L13" s="288"/>
      <c r="M13" s="288"/>
      <c r="N13" s="308"/>
      <c r="O13" s="414"/>
      <c r="P13" s="417"/>
      <c r="Q13" s="417"/>
      <c r="R13" s="417"/>
      <c r="S13" s="417"/>
      <c r="T13" s="417">
        <f>880000*0.097</f>
        <v>85360</v>
      </c>
      <c r="U13" s="417"/>
      <c r="V13" s="417"/>
      <c r="W13" s="417"/>
      <c r="X13" s="418"/>
      <c r="Y13" s="400">
        <f t="shared" si="0"/>
        <v>0</v>
      </c>
      <c r="Z13" s="277"/>
      <c r="AA13" s="277"/>
      <c r="AB13" s="277"/>
      <c r="AC13" s="277"/>
      <c r="AD13" s="406">
        <f t="shared" si="1"/>
        <v>85360</v>
      </c>
      <c r="AE13" s="406"/>
      <c r="AF13" s="406"/>
      <c r="AG13" s="406"/>
      <c r="AH13" s="406"/>
    </row>
    <row r="14" spans="2:34" ht="19.5" customHeight="1">
      <c r="B14" s="278">
        <v>8</v>
      </c>
      <c r="C14" s="281" t="s">
        <v>160</v>
      </c>
      <c r="D14" s="287"/>
      <c r="E14" s="287"/>
      <c r="F14" s="287"/>
      <c r="G14" s="287"/>
      <c r="H14" s="394"/>
      <c r="I14" s="398"/>
      <c r="J14" s="404"/>
      <c r="K14" s="404"/>
      <c r="L14" s="288"/>
      <c r="M14" s="288"/>
      <c r="N14" s="308"/>
      <c r="O14" s="414"/>
      <c r="P14" s="417"/>
      <c r="Q14" s="417"/>
      <c r="R14" s="417"/>
      <c r="S14" s="417"/>
      <c r="T14" s="417">
        <f>880000*0.053</f>
        <v>46640</v>
      </c>
      <c r="U14" s="417"/>
      <c r="V14" s="417"/>
      <c r="W14" s="417"/>
      <c r="X14" s="418"/>
      <c r="Y14" s="400">
        <f t="shared" si="0"/>
        <v>0</v>
      </c>
      <c r="Z14" s="277"/>
      <c r="AA14" s="277"/>
      <c r="AB14" s="277"/>
      <c r="AC14" s="277"/>
      <c r="AD14" s="406">
        <f t="shared" si="1"/>
        <v>46640</v>
      </c>
      <c r="AE14" s="406"/>
      <c r="AF14" s="406"/>
      <c r="AG14" s="406"/>
      <c r="AH14" s="406"/>
    </row>
    <row r="15" spans="2:34" ht="19.5" customHeight="1">
      <c r="B15" s="278">
        <v>9</v>
      </c>
      <c r="C15" s="281" t="s">
        <v>161</v>
      </c>
      <c r="D15" s="287"/>
      <c r="E15" s="287"/>
      <c r="F15" s="287"/>
      <c r="G15" s="287"/>
      <c r="H15" s="394"/>
      <c r="I15" s="398"/>
      <c r="J15" s="404"/>
      <c r="K15" s="404"/>
      <c r="L15" s="288"/>
      <c r="M15" s="288"/>
      <c r="N15" s="308"/>
      <c r="O15" s="414"/>
      <c r="P15" s="417"/>
      <c r="Q15" s="417"/>
      <c r="R15" s="417"/>
      <c r="S15" s="417"/>
      <c r="T15" s="417">
        <f>880000*0.06</f>
        <v>52800</v>
      </c>
      <c r="U15" s="417"/>
      <c r="V15" s="417"/>
      <c r="W15" s="417"/>
      <c r="X15" s="418"/>
      <c r="Y15" s="400">
        <f t="shared" si="0"/>
        <v>0</v>
      </c>
      <c r="Z15" s="277"/>
      <c r="AA15" s="277"/>
      <c r="AB15" s="277"/>
      <c r="AC15" s="277"/>
      <c r="AD15" s="406">
        <f t="shared" si="1"/>
        <v>52800</v>
      </c>
      <c r="AE15" s="406"/>
      <c r="AF15" s="406"/>
      <c r="AG15" s="406"/>
      <c r="AH15" s="406"/>
    </row>
    <row r="16" spans="2:34" ht="19.5" customHeight="1">
      <c r="B16" s="278">
        <v>10</v>
      </c>
      <c r="C16" s="281" t="s">
        <v>162</v>
      </c>
      <c r="D16" s="287"/>
      <c r="E16" s="287"/>
      <c r="F16" s="287"/>
      <c r="G16" s="287"/>
      <c r="H16" s="394"/>
      <c r="I16" s="398"/>
      <c r="J16" s="404"/>
      <c r="K16" s="404"/>
      <c r="L16" s="288"/>
      <c r="M16" s="288"/>
      <c r="N16" s="308"/>
      <c r="O16" s="414"/>
      <c r="P16" s="417"/>
      <c r="Q16" s="417"/>
      <c r="R16" s="417"/>
      <c r="S16" s="417"/>
      <c r="T16" s="417">
        <f>880000*0.045</f>
        <v>39600</v>
      </c>
      <c r="U16" s="417"/>
      <c r="V16" s="417"/>
      <c r="W16" s="417"/>
      <c r="X16" s="418"/>
      <c r="Y16" s="400">
        <f t="shared" si="0"/>
        <v>0</v>
      </c>
      <c r="Z16" s="277"/>
      <c r="AA16" s="277"/>
      <c r="AB16" s="277"/>
      <c r="AC16" s="277"/>
      <c r="AD16" s="406">
        <f t="shared" si="1"/>
        <v>39600</v>
      </c>
      <c r="AE16" s="406"/>
      <c r="AF16" s="406"/>
      <c r="AG16" s="406"/>
      <c r="AH16" s="406"/>
    </row>
    <row r="17" spans="2:34" ht="19.5" customHeight="1">
      <c r="B17" s="278">
        <v>11</v>
      </c>
      <c r="C17" s="281" t="s">
        <v>163</v>
      </c>
      <c r="D17" s="287"/>
      <c r="E17" s="287"/>
      <c r="F17" s="287"/>
      <c r="G17" s="287"/>
      <c r="H17" s="394"/>
      <c r="I17" s="398"/>
      <c r="J17" s="404"/>
      <c r="K17" s="404"/>
      <c r="L17" s="288"/>
      <c r="M17" s="288"/>
      <c r="N17" s="308"/>
      <c r="O17" s="414"/>
      <c r="P17" s="417"/>
      <c r="Q17" s="417"/>
      <c r="R17" s="417"/>
      <c r="S17" s="417"/>
      <c r="T17" s="417">
        <f>880000*0.084</f>
        <v>73920</v>
      </c>
      <c r="U17" s="417"/>
      <c r="V17" s="417"/>
      <c r="W17" s="417"/>
      <c r="X17" s="418"/>
      <c r="Y17" s="400">
        <f t="shared" si="0"/>
        <v>0</v>
      </c>
      <c r="Z17" s="277"/>
      <c r="AA17" s="277"/>
      <c r="AB17" s="277"/>
      <c r="AC17" s="277"/>
      <c r="AD17" s="406">
        <f t="shared" si="1"/>
        <v>73920</v>
      </c>
      <c r="AE17" s="406"/>
      <c r="AF17" s="406"/>
      <c r="AG17" s="406"/>
      <c r="AH17" s="406"/>
    </row>
    <row r="18" spans="2:34" ht="19.5" customHeight="1">
      <c r="B18" s="278">
        <v>12</v>
      </c>
      <c r="C18" s="281" t="s">
        <v>164</v>
      </c>
      <c r="D18" s="287"/>
      <c r="E18" s="287"/>
      <c r="F18" s="287"/>
      <c r="G18" s="287"/>
      <c r="H18" s="394"/>
      <c r="I18" s="398"/>
      <c r="J18" s="404"/>
      <c r="K18" s="404"/>
      <c r="L18" s="288"/>
      <c r="M18" s="288"/>
      <c r="N18" s="308"/>
      <c r="O18" s="414"/>
      <c r="P18" s="417"/>
      <c r="Q18" s="417"/>
      <c r="R18" s="417"/>
      <c r="S18" s="417"/>
      <c r="T18" s="417">
        <f>880000*0.032</f>
        <v>28160</v>
      </c>
      <c r="U18" s="417"/>
      <c r="V18" s="417"/>
      <c r="W18" s="417"/>
      <c r="X18" s="418"/>
      <c r="Y18" s="400">
        <f t="shared" si="0"/>
        <v>0</v>
      </c>
      <c r="Z18" s="277"/>
      <c r="AA18" s="277"/>
      <c r="AB18" s="277"/>
      <c r="AC18" s="277"/>
      <c r="AD18" s="406">
        <f t="shared" si="1"/>
        <v>28160</v>
      </c>
      <c r="AE18" s="406"/>
      <c r="AF18" s="406"/>
      <c r="AG18" s="406"/>
      <c r="AH18" s="406"/>
    </row>
    <row r="19" spans="2:34" ht="19.5" customHeight="1">
      <c r="B19" s="278">
        <v>13</v>
      </c>
      <c r="C19" s="281" t="s">
        <v>165</v>
      </c>
      <c r="D19" s="287"/>
      <c r="E19" s="287"/>
      <c r="F19" s="287"/>
      <c r="G19" s="287"/>
      <c r="H19" s="394"/>
      <c r="I19" s="398"/>
      <c r="J19" s="404"/>
      <c r="K19" s="404"/>
      <c r="L19" s="288"/>
      <c r="M19" s="288"/>
      <c r="N19" s="308"/>
      <c r="O19" s="414"/>
      <c r="P19" s="417"/>
      <c r="Q19" s="417"/>
      <c r="R19" s="417"/>
      <c r="S19" s="417"/>
      <c r="T19" s="417">
        <f>880000*0.076</f>
        <v>66880</v>
      </c>
      <c r="U19" s="417"/>
      <c r="V19" s="417"/>
      <c r="W19" s="417"/>
      <c r="X19" s="418"/>
      <c r="Y19" s="400">
        <f t="shared" si="0"/>
        <v>0</v>
      </c>
      <c r="Z19" s="277"/>
      <c r="AA19" s="277"/>
      <c r="AB19" s="277"/>
      <c r="AC19" s="277"/>
      <c r="AD19" s="406">
        <f t="shared" si="1"/>
        <v>66880</v>
      </c>
      <c r="AE19" s="406"/>
      <c r="AF19" s="406"/>
      <c r="AG19" s="406"/>
      <c r="AH19" s="406"/>
    </row>
    <row r="20" spans="2:34" ht="19.5" customHeight="1">
      <c r="B20" s="278">
        <v>14</v>
      </c>
      <c r="C20" s="281" t="s">
        <v>166</v>
      </c>
      <c r="D20" s="287"/>
      <c r="E20" s="287"/>
      <c r="F20" s="287"/>
      <c r="G20" s="287"/>
      <c r="H20" s="394"/>
      <c r="I20" s="398"/>
      <c r="J20" s="404"/>
      <c r="K20" s="404"/>
      <c r="L20" s="288"/>
      <c r="M20" s="288"/>
      <c r="N20" s="308"/>
      <c r="O20" s="414"/>
      <c r="P20" s="417"/>
      <c r="Q20" s="417"/>
      <c r="R20" s="417"/>
      <c r="S20" s="417"/>
      <c r="T20" s="417">
        <f>880000*0.032</f>
        <v>28160</v>
      </c>
      <c r="U20" s="417"/>
      <c r="V20" s="417"/>
      <c r="W20" s="417"/>
      <c r="X20" s="418"/>
      <c r="Y20" s="400">
        <f t="shared" si="0"/>
        <v>0</v>
      </c>
      <c r="Z20" s="277"/>
      <c r="AA20" s="277"/>
      <c r="AB20" s="277"/>
      <c r="AC20" s="277"/>
      <c r="AD20" s="406">
        <f t="shared" si="1"/>
        <v>28160</v>
      </c>
      <c r="AE20" s="406"/>
      <c r="AF20" s="406"/>
      <c r="AG20" s="406"/>
      <c r="AH20" s="406"/>
    </row>
    <row r="21" spans="2:34" ht="19.5" customHeight="1">
      <c r="B21" s="278">
        <v>15</v>
      </c>
      <c r="C21" s="281" t="s">
        <v>168</v>
      </c>
      <c r="D21" s="287"/>
      <c r="E21" s="287"/>
      <c r="F21" s="287"/>
      <c r="G21" s="287"/>
      <c r="H21" s="394"/>
      <c r="I21" s="398"/>
      <c r="J21" s="404"/>
      <c r="K21" s="404"/>
      <c r="L21" s="288"/>
      <c r="M21" s="288"/>
      <c r="N21" s="308"/>
      <c r="O21" s="414"/>
      <c r="P21" s="417"/>
      <c r="Q21" s="417"/>
      <c r="R21" s="417"/>
      <c r="S21" s="417"/>
      <c r="T21" s="417">
        <f>880000*0.012</f>
        <v>10560</v>
      </c>
      <c r="U21" s="417"/>
      <c r="V21" s="417"/>
      <c r="W21" s="417"/>
      <c r="X21" s="418"/>
      <c r="Y21" s="400">
        <f t="shared" si="0"/>
        <v>0</v>
      </c>
      <c r="Z21" s="277"/>
      <c r="AA21" s="277"/>
      <c r="AB21" s="277"/>
      <c r="AC21" s="277"/>
      <c r="AD21" s="406">
        <f t="shared" si="1"/>
        <v>10560</v>
      </c>
      <c r="AE21" s="406"/>
      <c r="AF21" s="406"/>
      <c r="AG21" s="406"/>
      <c r="AH21" s="406"/>
    </row>
    <row r="22" spans="2:34" ht="19.5" customHeight="1">
      <c r="B22" s="278">
        <v>16</v>
      </c>
      <c r="C22" s="281" t="s">
        <v>169</v>
      </c>
      <c r="D22" s="287"/>
      <c r="E22" s="287"/>
      <c r="F22" s="287"/>
      <c r="G22" s="287"/>
      <c r="H22" s="394"/>
      <c r="I22" s="398"/>
      <c r="J22" s="404"/>
      <c r="K22" s="404"/>
      <c r="L22" s="288"/>
      <c r="M22" s="288"/>
      <c r="N22" s="308"/>
      <c r="O22" s="414"/>
      <c r="P22" s="417"/>
      <c r="Q22" s="417"/>
      <c r="R22" s="417"/>
      <c r="S22" s="417"/>
      <c r="T22" s="417">
        <f>880000*0.03</f>
        <v>26400</v>
      </c>
      <c r="U22" s="417"/>
      <c r="V22" s="417"/>
      <c r="W22" s="417"/>
      <c r="X22" s="418"/>
      <c r="Y22" s="400">
        <f t="shared" si="0"/>
        <v>0</v>
      </c>
      <c r="Z22" s="277"/>
      <c r="AA22" s="277"/>
      <c r="AB22" s="277"/>
      <c r="AC22" s="277"/>
      <c r="AD22" s="406">
        <f t="shared" si="1"/>
        <v>26400</v>
      </c>
      <c r="AE22" s="406"/>
      <c r="AF22" s="406"/>
      <c r="AG22" s="406"/>
      <c r="AH22" s="406"/>
    </row>
    <row r="23" spans="2:34" ht="19.5" customHeight="1">
      <c r="B23" s="278">
        <v>17</v>
      </c>
      <c r="C23" s="281" t="s">
        <v>170</v>
      </c>
      <c r="D23" s="287"/>
      <c r="E23" s="287"/>
      <c r="F23" s="287"/>
      <c r="G23" s="287"/>
      <c r="H23" s="394"/>
      <c r="I23" s="398"/>
      <c r="J23" s="404"/>
      <c r="K23" s="404"/>
      <c r="L23" s="288"/>
      <c r="M23" s="288"/>
      <c r="N23" s="308"/>
      <c r="O23" s="414"/>
      <c r="P23" s="417"/>
      <c r="Q23" s="417"/>
      <c r="R23" s="417"/>
      <c r="S23" s="417"/>
      <c r="T23" s="417">
        <f>880000*0.074</f>
        <v>65120</v>
      </c>
      <c r="U23" s="417"/>
      <c r="V23" s="417"/>
      <c r="W23" s="417"/>
      <c r="X23" s="418"/>
      <c r="Y23" s="400">
        <f t="shared" si="0"/>
        <v>0</v>
      </c>
      <c r="Z23" s="277"/>
      <c r="AA23" s="277"/>
      <c r="AB23" s="277"/>
      <c r="AC23" s="277"/>
      <c r="AD23" s="406">
        <f t="shared" si="1"/>
        <v>65120</v>
      </c>
      <c r="AE23" s="406"/>
      <c r="AF23" s="406"/>
      <c r="AG23" s="406"/>
      <c r="AH23" s="406"/>
    </row>
    <row r="24" spans="2:34" ht="19.5" customHeight="1">
      <c r="B24" s="278">
        <v>18</v>
      </c>
      <c r="C24" s="281" t="s">
        <v>171</v>
      </c>
      <c r="D24" s="287"/>
      <c r="E24" s="287"/>
      <c r="F24" s="287"/>
      <c r="G24" s="287"/>
      <c r="H24" s="394"/>
      <c r="I24" s="398"/>
      <c r="J24" s="404"/>
      <c r="K24" s="404"/>
      <c r="L24" s="288"/>
      <c r="M24" s="288"/>
      <c r="N24" s="308"/>
      <c r="O24" s="414"/>
      <c r="P24" s="417"/>
      <c r="Q24" s="417"/>
      <c r="R24" s="417"/>
      <c r="S24" s="417"/>
      <c r="T24" s="417">
        <v>46640</v>
      </c>
      <c r="U24" s="417"/>
      <c r="V24" s="417"/>
      <c r="W24" s="417"/>
      <c r="X24" s="418"/>
      <c r="Y24" s="400">
        <f t="shared" si="0"/>
        <v>0</v>
      </c>
      <c r="Z24" s="277"/>
      <c r="AA24" s="277"/>
      <c r="AB24" s="277"/>
      <c r="AC24" s="277"/>
      <c r="AD24" s="406">
        <f t="shared" si="1"/>
        <v>46640</v>
      </c>
      <c r="AE24" s="406"/>
      <c r="AF24" s="406"/>
      <c r="AG24" s="406"/>
      <c r="AH24" s="406"/>
    </row>
    <row r="25" spans="2:34" ht="19.5" customHeight="1">
      <c r="B25" s="278"/>
      <c r="C25" s="278"/>
      <c r="D25" s="278"/>
      <c r="E25" s="278"/>
      <c r="F25" s="278"/>
      <c r="G25" s="278"/>
      <c r="H25" s="281"/>
      <c r="I25" s="399"/>
      <c r="J25" s="405"/>
      <c r="K25" s="405"/>
      <c r="L25" s="288"/>
      <c r="M25" s="288"/>
      <c r="N25" s="308"/>
      <c r="O25" s="415"/>
      <c r="P25" s="406"/>
      <c r="Q25" s="406"/>
      <c r="R25" s="406"/>
      <c r="S25" s="406"/>
      <c r="T25" s="406"/>
      <c r="U25" s="406"/>
      <c r="V25" s="406"/>
      <c r="W25" s="406"/>
      <c r="X25" s="411"/>
      <c r="Y25" s="400"/>
      <c r="Z25" s="277"/>
      <c r="AA25" s="277"/>
      <c r="AB25" s="277"/>
      <c r="AC25" s="277"/>
      <c r="AD25" s="406"/>
      <c r="AE25" s="406"/>
      <c r="AF25" s="406"/>
      <c r="AG25" s="406"/>
      <c r="AH25" s="406"/>
    </row>
    <row r="26" spans="2:34" ht="19.5" customHeight="1">
      <c r="B26" s="278"/>
      <c r="C26" s="278"/>
      <c r="D26" s="278"/>
      <c r="E26" s="278"/>
      <c r="F26" s="278"/>
      <c r="G26" s="278"/>
      <c r="H26" s="281"/>
      <c r="I26" s="399"/>
      <c r="J26" s="405"/>
      <c r="K26" s="405"/>
      <c r="L26" s="288"/>
      <c r="M26" s="288"/>
      <c r="N26" s="308"/>
      <c r="O26" s="415"/>
      <c r="P26" s="406"/>
      <c r="Q26" s="406"/>
      <c r="R26" s="406"/>
      <c r="S26" s="406"/>
      <c r="T26" s="406"/>
      <c r="U26" s="406"/>
      <c r="V26" s="406"/>
      <c r="W26" s="406"/>
      <c r="X26" s="411"/>
      <c r="Y26" s="400"/>
      <c r="Z26" s="277"/>
      <c r="AA26" s="277"/>
      <c r="AB26" s="277"/>
      <c r="AC26" s="277"/>
      <c r="AD26" s="406"/>
      <c r="AE26" s="406"/>
      <c r="AF26" s="406"/>
      <c r="AG26" s="406"/>
      <c r="AH26" s="406"/>
    </row>
    <row r="27" spans="2:34" ht="19.5" customHeight="1">
      <c r="B27" s="278"/>
      <c r="C27" s="278"/>
      <c r="D27" s="278"/>
      <c r="E27" s="278"/>
      <c r="F27" s="278"/>
      <c r="G27" s="278"/>
      <c r="H27" s="281"/>
      <c r="I27" s="400"/>
      <c r="J27" s="406"/>
      <c r="K27" s="406"/>
      <c r="L27" s="406"/>
      <c r="M27" s="406"/>
      <c r="N27" s="411"/>
      <c r="O27" s="406"/>
      <c r="P27" s="406"/>
      <c r="Q27" s="406"/>
      <c r="R27" s="406"/>
      <c r="S27" s="406"/>
      <c r="T27" s="406"/>
      <c r="U27" s="406"/>
      <c r="V27" s="406"/>
      <c r="W27" s="406"/>
      <c r="X27" s="411"/>
      <c r="Y27" s="400"/>
      <c r="Z27" s="277"/>
      <c r="AA27" s="277"/>
      <c r="AB27" s="277"/>
      <c r="AC27" s="277"/>
      <c r="AD27" s="406"/>
      <c r="AE27" s="406"/>
      <c r="AF27" s="406"/>
      <c r="AG27" s="406"/>
      <c r="AH27" s="406"/>
    </row>
    <row r="28" spans="2:34" ht="19.5" customHeight="1">
      <c r="B28" s="278"/>
      <c r="C28" s="278"/>
      <c r="D28" s="278"/>
      <c r="E28" s="278"/>
      <c r="F28" s="278"/>
      <c r="G28" s="278"/>
      <c r="H28" s="281"/>
      <c r="I28" s="400"/>
      <c r="J28" s="406"/>
      <c r="K28" s="406"/>
      <c r="L28" s="406"/>
      <c r="M28" s="406"/>
      <c r="N28" s="411"/>
      <c r="O28" s="406"/>
      <c r="P28" s="406"/>
      <c r="Q28" s="406"/>
      <c r="R28" s="406"/>
      <c r="S28" s="406"/>
      <c r="T28" s="406"/>
      <c r="U28" s="406"/>
      <c r="V28" s="406"/>
      <c r="W28" s="406"/>
      <c r="X28" s="411"/>
      <c r="Y28" s="400"/>
      <c r="Z28" s="277"/>
      <c r="AA28" s="277"/>
      <c r="AB28" s="277"/>
      <c r="AC28" s="277"/>
      <c r="AD28" s="406"/>
      <c r="AE28" s="406"/>
      <c r="AF28" s="406"/>
      <c r="AG28" s="406"/>
      <c r="AH28" s="406"/>
    </row>
    <row r="29" spans="2:34" ht="19.5" customHeight="1">
      <c r="B29" s="278"/>
      <c r="C29" s="278"/>
      <c r="D29" s="278"/>
      <c r="E29" s="278"/>
      <c r="F29" s="278"/>
      <c r="G29" s="278"/>
      <c r="H29" s="281"/>
      <c r="I29" s="400"/>
      <c r="J29" s="406"/>
      <c r="K29" s="406"/>
      <c r="L29" s="406"/>
      <c r="M29" s="406"/>
      <c r="N29" s="411"/>
      <c r="O29" s="406"/>
      <c r="P29" s="406"/>
      <c r="Q29" s="406"/>
      <c r="R29" s="406"/>
      <c r="S29" s="406"/>
      <c r="T29" s="406"/>
      <c r="U29" s="406"/>
      <c r="V29" s="406"/>
      <c r="W29" s="406"/>
      <c r="X29" s="411"/>
      <c r="Y29" s="400"/>
      <c r="Z29" s="277"/>
      <c r="AA29" s="277"/>
      <c r="AB29" s="277"/>
      <c r="AC29" s="277"/>
      <c r="AD29" s="406"/>
      <c r="AE29" s="406"/>
      <c r="AF29" s="406"/>
      <c r="AG29" s="406"/>
      <c r="AH29" s="406"/>
    </row>
    <row r="30" spans="2:34" ht="19.5" customHeight="1">
      <c r="B30" s="278"/>
      <c r="C30" s="278"/>
      <c r="D30" s="278"/>
      <c r="E30" s="278"/>
      <c r="F30" s="278"/>
      <c r="G30" s="278"/>
      <c r="H30" s="281"/>
      <c r="I30" s="400"/>
      <c r="J30" s="406"/>
      <c r="K30" s="406"/>
      <c r="L30" s="406"/>
      <c r="M30" s="406"/>
      <c r="N30" s="411"/>
      <c r="O30" s="406"/>
      <c r="P30" s="406"/>
      <c r="Q30" s="406"/>
      <c r="R30" s="406"/>
      <c r="S30" s="406"/>
      <c r="T30" s="406"/>
      <c r="U30" s="406"/>
      <c r="V30" s="406"/>
      <c r="W30" s="406"/>
      <c r="X30" s="411"/>
      <c r="Y30" s="400"/>
      <c r="Z30" s="277"/>
      <c r="AA30" s="277"/>
      <c r="AB30" s="277"/>
      <c r="AC30" s="277"/>
      <c r="AD30" s="406"/>
      <c r="AE30" s="406"/>
      <c r="AF30" s="406"/>
      <c r="AG30" s="406"/>
      <c r="AH30" s="406"/>
    </row>
    <row r="31" spans="2:34" ht="19.5" customHeight="1">
      <c r="B31" s="278"/>
      <c r="C31" s="278"/>
      <c r="D31" s="278"/>
      <c r="E31" s="278"/>
      <c r="F31" s="278"/>
      <c r="G31" s="278"/>
      <c r="H31" s="281"/>
      <c r="I31" s="400"/>
      <c r="J31" s="406"/>
      <c r="K31" s="406"/>
      <c r="L31" s="406"/>
      <c r="M31" s="406"/>
      <c r="N31" s="411"/>
      <c r="O31" s="406"/>
      <c r="P31" s="406"/>
      <c r="Q31" s="406"/>
      <c r="R31" s="406"/>
      <c r="S31" s="406"/>
      <c r="T31" s="406"/>
      <c r="U31" s="406"/>
      <c r="V31" s="406"/>
      <c r="W31" s="406"/>
      <c r="X31" s="411"/>
      <c r="Y31" s="400"/>
      <c r="Z31" s="277"/>
      <c r="AA31" s="277"/>
      <c r="AB31" s="277"/>
      <c r="AC31" s="277"/>
      <c r="AD31" s="406"/>
      <c r="AE31" s="406"/>
      <c r="AF31" s="406"/>
      <c r="AG31" s="406"/>
      <c r="AH31" s="406"/>
    </row>
    <row r="32" spans="2:34" ht="19.5" customHeight="1">
      <c r="B32" s="278"/>
      <c r="C32" s="278"/>
      <c r="D32" s="278"/>
      <c r="E32" s="278"/>
      <c r="F32" s="278"/>
      <c r="G32" s="278"/>
      <c r="H32" s="281"/>
      <c r="I32" s="400"/>
      <c r="J32" s="406"/>
      <c r="K32" s="406"/>
      <c r="L32" s="406"/>
      <c r="M32" s="406"/>
      <c r="N32" s="411"/>
      <c r="O32" s="406"/>
      <c r="P32" s="406"/>
      <c r="Q32" s="406"/>
      <c r="R32" s="406"/>
      <c r="S32" s="406"/>
      <c r="T32" s="406"/>
      <c r="U32" s="406"/>
      <c r="V32" s="406"/>
      <c r="W32" s="406"/>
      <c r="X32" s="411"/>
      <c r="Y32" s="400"/>
      <c r="Z32" s="277"/>
      <c r="AA32" s="277"/>
      <c r="AB32" s="277"/>
      <c r="AC32" s="277"/>
      <c r="AD32" s="406"/>
      <c r="AE32" s="406"/>
      <c r="AF32" s="406"/>
      <c r="AG32" s="406"/>
      <c r="AH32" s="406"/>
    </row>
    <row r="33" spans="2:34" ht="19.5" customHeight="1">
      <c r="B33" s="278"/>
      <c r="C33" s="278"/>
      <c r="D33" s="278"/>
      <c r="E33" s="278"/>
      <c r="F33" s="278"/>
      <c r="G33" s="278"/>
      <c r="H33" s="281"/>
      <c r="I33" s="400"/>
      <c r="J33" s="406"/>
      <c r="K33" s="406"/>
      <c r="L33" s="406"/>
      <c r="M33" s="406"/>
      <c r="N33" s="411"/>
      <c r="O33" s="406"/>
      <c r="P33" s="406"/>
      <c r="Q33" s="406"/>
      <c r="R33" s="406"/>
      <c r="S33" s="406"/>
      <c r="T33" s="406"/>
      <c r="U33" s="406"/>
      <c r="V33" s="406"/>
      <c r="W33" s="406"/>
      <c r="X33" s="411"/>
      <c r="Y33" s="400"/>
      <c r="Z33" s="277"/>
      <c r="AA33" s="277"/>
      <c r="AB33" s="277"/>
      <c r="AC33" s="277"/>
      <c r="AD33" s="406"/>
      <c r="AE33" s="406"/>
      <c r="AF33" s="406"/>
      <c r="AG33" s="406"/>
      <c r="AH33" s="406"/>
    </row>
    <row r="34" spans="2:34" ht="19.5" customHeight="1">
      <c r="B34" s="278"/>
      <c r="C34" s="278"/>
      <c r="D34" s="278"/>
      <c r="E34" s="278"/>
      <c r="F34" s="278"/>
      <c r="G34" s="278"/>
      <c r="H34" s="281"/>
      <c r="I34" s="400"/>
      <c r="J34" s="406"/>
      <c r="K34" s="406"/>
      <c r="L34" s="406"/>
      <c r="M34" s="406"/>
      <c r="N34" s="411"/>
      <c r="O34" s="406"/>
      <c r="P34" s="406"/>
      <c r="Q34" s="406"/>
      <c r="R34" s="406"/>
      <c r="S34" s="406"/>
      <c r="T34" s="406"/>
      <c r="U34" s="406"/>
      <c r="V34" s="406"/>
      <c r="W34" s="406"/>
      <c r="X34" s="411"/>
      <c r="Y34" s="400"/>
      <c r="Z34" s="277"/>
      <c r="AA34" s="277"/>
      <c r="AB34" s="277"/>
      <c r="AC34" s="277"/>
      <c r="AD34" s="406"/>
      <c r="AE34" s="406"/>
      <c r="AF34" s="406"/>
      <c r="AG34" s="406"/>
      <c r="AH34" s="406"/>
    </row>
    <row r="35" spans="2:34" ht="19.5" customHeight="1">
      <c r="B35" s="278"/>
      <c r="C35" s="278"/>
      <c r="D35" s="278"/>
      <c r="E35" s="278"/>
      <c r="F35" s="278"/>
      <c r="G35" s="278"/>
      <c r="H35" s="281"/>
      <c r="I35" s="400"/>
      <c r="J35" s="406"/>
      <c r="K35" s="406"/>
      <c r="L35" s="406"/>
      <c r="M35" s="406"/>
      <c r="N35" s="411"/>
      <c r="O35" s="406"/>
      <c r="P35" s="406"/>
      <c r="Q35" s="406"/>
      <c r="R35" s="406"/>
      <c r="S35" s="406"/>
      <c r="T35" s="406"/>
      <c r="U35" s="406"/>
      <c r="V35" s="406"/>
      <c r="W35" s="406"/>
      <c r="X35" s="411"/>
      <c r="Y35" s="400"/>
      <c r="Z35" s="277"/>
      <c r="AA35" s="277"/>
      <c r="AB35" s="277"/>
      <c r="AC35" s="277"/>
      <c r="AD35" s="406"/>
      <c r="AE35" s="406"/>
      <c r="AF35" s="406"/>
      <c r="AG35" s="406"/>
      <c r="AH35" s="406"/>
    </row>
    <row r="36" spans="2:34" ht="19.5" customHeight="1">
      <c r="B36" s="278"/>
      <c r="C36" s="278"/>
      <c r="D36" s="278"/>
      <c r="E36" s="278"/>
      <c r="F36" s="278"/>
      <c r="G36" s="278"/>
      <c r="H36" s="281"/>
      <c r="I36" s="400"/>
      <c r="J36" s="406"/>
      <c r="K36" s="406"/>
      <c r="L36" s="406"/>
      <c r="M36" s="406"/>
      <c r="N36" s="411"/>
      <c r="O36" s="406"/>
      <c r="P36" s="406"/>
      <c r="Q36" s="406"/>
      <c r="R36" s="406"/>
      <c r="S36" s="406"/>
      <c r="T36" s="406"/>
      <c r="U36" s="406"/>
      <c r="V36" s="406"/>
      <c r="W36" s="406"/>
      <c r="X36" s="411"/>
      <c r="Y36" s="400"/>
      <c r="Z36" s="277"/>
      <c r="AA36" s="277"/>
      <c r="AB36" s="277"/>
      <c r="AC36" s="277"/>
      <c r="AD36" s="406"/>
      <c r="AE36" s="406"/>
      <c r="AF36" s="406"/>
      <c r="AG36" s="406"/>
      <c r="AH36" s="406"/>
    </row>
    <row r="37" spans="2:34" ht="19.5" customHeight="1">
      <c r="B37" s="278"/>
      <c r="C37" s="278"/>
      <c r="D37" s="278"/>
      <c r="E37" s="278"/>
      <c r="F37" s="278"/>
      <c r="G37" s="278"/>
      <c r="H37" s="281"/>
      <c r="I37" s="400"/>
      <c r="J37" s="406"/>
      <c r="K37" s="406"/>
      <c r="L37" s="406"/>
      <c r="M37" s="406"/>
      <c r="N37" s="411"/>
      <c r="O37" s="406"/>
      <c r="P37" s="406"/>
      <c r="Q37" s="406"/>
      <c r="R37" s="406"/>
      <c r="S37" s="406"/>
      <c r="T37" s="406"/>
      <c r="U37" s="406"/>
      <c r="V37" s="406"/>
      <c r="W37" s="406"/>
      <c r="X37" s="411"/>
      <c r="Y37" s="400"/>
      <c r="Z37" s="277"/>
      <c r="AA37" s="277"/>
      <c r="AB37" s="277"/>
      <c r="AC37" s="277"/>
      <c r="AD37" s="406"/>
      <c r="AE37" s="406"/>
      <c r="AF37" s="406"/>
      <c r="AG37" s="406"/>
      <c r="AH37" s="406"/>
    </row>
    <row r="38" spans="2:34" ht="19.5" customHeight="1">
      <c r="B38" s="278"/>
      <c r="C38" s="278"/>
      <c r="D38" s="278"/>
      <c r="E38" s="278"/>
      <c r="F38" s="278"/>
      <c r="G38" s="278"/>
      <c r="H38" s="281"/>
      <c r="I38" s="400"/>
      <c r="J38" s="406"/>
      <c r="K38" s="406"/>
      <c r="L38" s="406"/>
      <c r="M38" s="406"/>
      <c r="N38" s="411"/>
      <c r="O38" s="406"/>
      <c r="P38" s="406"/>
      <c r="Q38" s="406"/>
      <c r="R38" s="406"/>
      <c r="S38" s="406"/>
      <c r="T38" s="406"/>
      <c r="U38" s="406"/>
      <c r="V38" s="406"/>
      <c r="W38" s="406"/>
      <c r="X38" s="411"/>
      <c r="Y38" s="400"/>
      <c r="Z38" s="277"/>
      <c r="AA38" s="277"/>
      <c r="AB38" s="277"/>
      <c r="AC38" s="277"/>
      <c r="AD38" s="406"/>
      <c r="AE38" s="406"/>
      <c r="AF38" s="406"/>
      <c r="AG38" s="406"/>
      <c r="AH38" s="406"/>
    </row>
    <row r="39" spans="2:34" ht="19.5" customHeight="1">
      <c r="B39" s="385"/>
      <c r="C39" s="385" t="s">
        <v>70</v>
      </c>
      <c r="D39" s="385"/>
      <c r="E39" s="385"/>
      <c r="F39" s="385"/>
      <c r="G39" s="385"/>
      <c r="H39" s="388"/>
      <c r="I39" s="401">
        <f>SUM(I7:I38)</f>
        <v>0</v>
      </c>
      <c r="J39" s="407"/>
      <c r="K39" s="407"/>
      <c r="L39" s="407"/>
      <c r="M39" s="407"/>
      <c r="N39" s="412"/>
      <c r="O39" s="407">
        <f>SUM(O7:O38)</f>
        <v>0</v>
      </c>
      <c r="P39" s="407"/>
      <c r="Q39" s="407"/>
      <c r="R39" s="407"/>
      <c r="S39" s="407"/>
      <c r="T39" s="407">
        <f>SUM(T7:T38)</f>
        <v>880000</v>
      </c>
      <c r="U39" s="407"/>
      <c r="V39" s="407"/>
      <c r="W39" s="407"/>
      <c r="X39" s="412"/>
      <c r="Y39" s="401">
        <f>I39+O39</f>
        <v>0</v>
      </c>
      <c r="Z39" s="423"/>
      <c r="AA39" s="423"/>
      <c r="AB39" s="423"/>
      <c r="AC39" s="423"/>
      <c r="AD39" s="407">
        <f>T39</f>
        <v>880000</v>
      </c>
      <c r="AE39" s="407"/>
      <c r="AF39" s="407"/>
      <c r="AG39" s="407"/>
      <c r="AH39" s="407"/>
    </row>
    <row r="40" spans="2:34" ht="19.5" customHeight="1">
      <c r="Y40" s="421"/>
    </row>
    <row r="41" spans="2:34" ht="19.5" customHeight="1">
      <c r="W41" s="231" t="s">
        <v>173</v>
      </c>
      <c r="X41" s="231"/>
      <c r="Y41" s="231"/>
      <c r="Z41" s="231"/>
      <c r="AA41" s="231"/>
      <c r="AB41" s="231"/>
      <c r="AC41" s="231"/>
      <c r="AD41" s="231"/>
      <c r="AE41" s="231"/>
    </row>
  </sheetData>
  <mergeCells count="214">
    <mergeCell ref="O4:Z4"/>
    <mergeCell ref="AB4:AH4"/>
    <mergeCell ref="C5:H5"/>
    <mergeCell ref="I5:N5"/>
    <mergeCell ref="O5:X5"/>
    <mergeCell ref="Y5:AH5"/>
    <mergeCell ref="C6:H6"/>
    <mergeCell ref="I6:N6"/>
    <mergeCell ref="O6:S6"/>
    <mergeCell ref="T6:X6"/>
    <mergeCell ref="Y6:AC6"/>
    <mergeCell ref="AD6:AH6"/>
    <mergeCell ref="C7:H7"/>
    <mergeCell ref="I7:N7"/>
    <mergeCell ref="O7:S7"/>
    <mergeCell ref="T7:X7"/>
    <mergeCell ref="Y7:AC7"/>
    <mergeCell ref="AD7:AH7"/>
    <mergeCell ref="C8:H8"/>
    <mergeCell ref="I8:N8"/>
    <mergeCell ref="O8:S8"/>
    <mergeCell ref="T8:X8"/>
    <mergeCell ref="Y8:AC8"/>
    <mergeCell ref="AD8:AH8"/>
    <mergeCell ref="C9:H9"/>
    <mergeCell ref="I9:N9"/>
    <mergeCell ref="O9:S9"/>
    <mergeCell ref="T9:X9"/>
    <mergeCell ref="Y9:AC9"/>
    <mergeCell ref="AD9:AH9"/>
    <mergeCell ref="C10:H10"/>
    <mergeCell ref="I10:N10"/>
    <mergeCell ref="O10:S10"/>
    <mergeCell ref="T10:X10"/>
    <mergeCell ref="Y10:AC10"/>
    <mergeCell ref="AD10:AH10"/>
    <mergeCell ref="C11:H11"/>
    <mergeCell ref="I11:N11"/>
    <mergeCell ref="O11:S11"/>
    <mergeCell ref="T11:X11"/>
    <mergeCell ref="Y11:AC11"/>
    <mergeCell ref="AD11:AH11"/>
    <mergeCell ref="C12:H12"/>
    <mergeCell ref="I12:N12"/>
    <mergeCell ref="O12:S12"/>
    <mergeCell ref="T12:X12"/>
    <mergeCell ref="Y12:AC12"/>
    <mergeCell ref="AD12:AH12"/>
    <mergeCell ref="C13:H13"/>
    <mergeCell ref="I13:N13"/>
    <mergeCell ref="O13:S13"/>
    <mergeCell ref="T13:X13"/>
    <mergeCell ref="Y13:AC13"/>
    <mergeCell ref="AD13:AH13"/>
    <mergeCell ref="C14:H14"/>
    <mergeCell ref="I14:N14"/>
    <mergeCell ref="O14:S14"/>
    <mergeCell ref="T14:X14"/>
    <mergeCell ref="Y14:AC14"/>
    <mergeCell ref="AD14:AH14"/>
    <mergeCell ref="C15:H15"/>
    <mergeCell ref="I15:N15"/>
    <mergeCell ref="O15:S15"/>
    <mergeCell ref="T15:X15"/>
    <mergeCell ref="Y15:AC15"/>
    <mergeCell ref="AD15:AH15"/>
    <mergeCell ref="C16:H16"/>
    <mergeCell ref="I16:N16"/>
    <mergeCell ref="O16:S16"/>
    <mergeCell ref="T16:X16"/>
    <mergeCell ref="Y16:AC16"/>
    <mergeCell ref="AD16:AH16"/>
    <mergeCell ref="C17:H17"/>
    <mergeCell ref="I17:N17"/>
    <mergeCell ref="O17:S17"/>
    <mergeCell ref="T17:X17"/>
    <mergeCell ref="Y17:AC17"/>
    <mergeCell ref="AD17:AH17"/>
    <mergeCell ref="C18:H18"/>
    <mergeCell ref="I18:N18"/>
    <mergeCell ref="O18:S18"/>
    <mergeCell ref="T18:X18"/>
    <mergeCell ref="Y18:AC18"/>
    <mergeCell ref="AD18:AH18"/>
    <mergeCell ref="C19:H19"/>
    <mergeCell ref="I19:N19"/>
    <mergeCell ref="O19:S19"/>
    <mergeCell ref="T19:X19"/>
    <mergeCell ref="Y19:AC19"/>
    <mergeCell ref="AD19:AH19"/>
    <mergeCell ref="C20:H20"/>
    <mergeCell ref="I20:N20"/>
    <mergeCell ref="O20:S20"/>
    <mergeCell ref="T20:X20"/>
    <mergeCell ref="Y20:AC20"/>
    <mergeCell ref="AD20:AH20"/>
    <mergeCell ref="C21:H21"/>
    <mergeCell ref="I21:N21"/>
    <mergeCell ref="O21:S21"/>
    <mergeCell ref="T21:X21"/>
    <mergeCell ref="Y21:AC21"/>
    <mergeCell ref="AD21:AH21"/>
    <mergeCell ref="C22:H22"/>
    <mergeCell ref="I22:N22"/>
    <mergeCell ref="O22:S22"/>
    <mergeCell ref="T22:X22"/>
    <mergeCell ref="Y22:AC22"/>
    <mergeCell ref="AD22:AH22"/>
    <mergeCell ref="C23:H23"/>
    <mergeCell ref="I23:N23"/>
    <mergeCell ref="O23:S23"/>
    <mergeCell ref="T23:X23"/>
    <mergeCell ref="Y23:AC23"/>
    <mergeCell ref="AD23:AH23"/>
    <mergeCell ref="C24:H24"/>
    <mergeCell ref="I24:N24"/>
    <mergeCell ref="O24:S24"/>
    <mergeCell ref="T24:X24"/>
    <mergeCell ref="Y24:AC24"/>
    <mergeCell ref="AD24:AH24"/>
    <mergeCell ref="C25:H25"/>
    <mergeCell ref="I25:N25"/>
    <mergeCell ref="O25:S25"/>
    <mergeCell ref="T25:X25"/>
    <mergeCell ref="Y25:AC25"/>
    <mergeCell ref="AD25:AH25"/>
    <mergeCell ref="C26:H26"/>
    <mergeCell ref="I26:N26"/>
    <mergeCell ref="O26:S26"/>
    <mergeCell ref="T26:X26"/>
    <mergeCell ref="Y26:AC26"/>
    <mergeCell ref="AD26:AH26"/>
    <mergeCell ref="C27:H27"/>
    <mergeCell ref="I27:N27"/>
    <mergeCell ref="O27:S27"/>
    <mergeCell ref="T27:X27"/>
    <mergeCell ref="Y27:AC27"/>
    <mergeCell ref="AD27:AH27"/>
    <mergeCell ref="C28:H28"/>
    <mergeCell ref="I28:N28"/>
    <mergeCell ref="O28:S28"/>
    <mergeCell ref="T28:X28"/>
    <mergeCell ref="Y28:AC28"/>
    <mergeCell ref="AD28:AH28"/>
    <mergeCell ref="C29:H29"/>
    <mergeCell ref="I29:N29"/>
    <mergeCell ref="O29:S29"/>
    <mergeCell ref="T29:X29"/>
    <mergeCell ref="Y29:AC29"/>
    <mergeCell ref="AD29:AH29"/>
    <mergeCell ref="C30:H30"/>
    <mergeCell ref="I30:N30"/>
    <mergeCell ref="O30:S30"/>
    <mergeCell ref="T30:X30"/>
    <mergeCell ref="Y30:AC30"/>
    <mergeCell ref="AD30:AH30"/>
    <mergeCell ref="C31:H31"/>
    <mergeCell ref="I31:N31"/>
    <mergeCell ref="O31:S31"/>
    <mergeCell ref="T31:X31"/>
    <mergeCell ref="Y31:AC31"/>
    <mergeCell ref="AD31:AH31"/>
    <mergeCell ref="C32:H32"/>
    <mergeCell ref="I32:N32"/>
    <mergeCell ref="O32:S32"/>
    <mergeCell ref="T32:X32"/>
    <mergeCell ref="Y32:AC32"/>
    <mergeCell ref="AD32:AH32"/>
    <mergeCell ref="C33:H33"/>
    <mergeCell ref="I33:N33"/>
    <mergeCell ref="O33:S33"/>
    <mergeCell ref="T33:X33"/>
    <mergeCell ref="Y33:AC33"/>
    <mergeCell ref="AD33:AH33"/>
    <mergeCell ref="C34:H34"/>
    <mergeCell ref="I34:N34"/>
    <mergeCell ref="O34:S34"/>
    <mergeCell ref="T34:X34"/>
    <mergeCell ref="Y34:AC34"/>
    <mergeCell ref="AD34:AH34"/>
    <mergeCell ref="C35:H35"/>
    <mergeCell ref="I35:N35"/>
    <mergeCell ref="O35:S35"/>
    <mergeCell ref="T35:X35"/>
    <mergeCell ref="Y35:AC35"/>
    <mergeCell ref="AD35:AH35"/>
    <mergeCell ref="C36:H36"/>
    <mergeCell ref="I36:N36"/>
    <mergeCell ref="O36:S36"/>
    <mergeCell ref="T36:X36"/>
    <mergeCell ref="Y36:AC36"/>
    <mergeCell ref="AD36:AH36"/>
    <mergeCell ref="C37:H37"/>
    <mergeCell ref="I37:N37"/>
    <mergeCell ref="O37:S37"/>
    <mergeCell ref="T37:X37"/>
    <mergeCell ref="Y37:AC37"/>
    <mergeCell ref="AD37:AH37"/>
    <mergeCell ref="C38:H38"/>
    <mergeCell ref="I38:N38"/>
    <mergeCell ref="O38:S38"/>
    <mergeCell ref="T38:X38"/>
    <mergeCell ref="Y38:AC38"/>
    <mergeCell ref="AD38:AH38"/>
    <mergeCell ref="C39:H39"/>
    <mergeCell ref="I39:N39"/>
    <mergeCell ref="O39:S39"/>
    <mergeCell ref="T39:X39"/>
    <mergeCell ref="Y39:AC39"/>
    <mergeCell ref="AD39:AH39"/>
    <mergeCell ref="W41:AE41"/>
    <mergeCell ref="B1:F2"/>
    <mergeCell ref="H1:AH2"/>
    <mergeCell ref="B5:B6"/>
  </mergeCells>
  <phoneticPr fontId="3"/>
  <pageMargins left="0.7" right="0.7" top="0.75" bottom="0.75" header="0.3" footer="0.3"/>
  <pageSetup paperSize="9" scale="95" fitToWidth="1" fitToHeight="1" orientation="portrait"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00B050"/>
  </sheetPr>
  <dimension ref="B2:S37"/>
  <sheetViews>
    <sheetView view="pageBreakPreview" zoomScale="85" zoomScaleSheetLayoutView="85" workbookViewId="0">
      <selection activeCell="J2" sqref="J2"/>
    </sheetView>
  </sheetViews>
  <sheetFormatPr defaultColWidth="3.625" defaultRowHeight="12"/>
  <cols>
    <col min="1" max="1" width="1.5" style="187" customWidth="1"/>
    <col min="2" max="2" width="4.25" style="187" customWidth="1"/>
    <col min="3" max="3" width="13.75" style="187" customWidth="1"/>
    <col min="4" max="4" width="11.875" style="187" customWidth="1"/>
    <col min="5" max="6" width="12.75" style="187" customWidth="1"/>
    <col min="7" max="14" width="12.625" style="187" customWidth="1"/>
    <col min="15" max="15" width="1.625" style="187" customWidth="1"/>
    <col min="16" max="17" width="11.625" style="187" customWidth="1"/>
    <col min="18" max="18" width="1.625" style="187" customWidth="1"/>
    <col min="19" max="19" width="12.75" style="187" customWidth="1"/>
    <col min="20" max="20" width="1.375" style="187" customWidth="1"/>
    <col min="21" max="33" width="11" style="187" customWidth="1"/>
    <col min="34" max="256" width="3.625" style="187"/>
    <col min="257" max="257" width="1.5" style="187" customWidth="1"/>
    <col min="258" max="258" width="4.25" style="187" customWidth="1"/>
    <col min="259" max="259" width="13.75" style="187" customWidth="1"/>
    <col min="260" max="260" width="11.875" style="187" customWidth="1"/>
    <col min="261" max="262" width="12.75" style="187" customWidth="1"/>
    <col min="263" max="270" width="12.625" style="187" customWidth="1"/>
    <col min="271" max="271" width="1.625" style="187" customWidth="1"/>
    <col min="272" max="273" width="11.625" style="187" customWidth="1"/>
    <col min="274" max="274" width="1.625" style="187" customWidth="1"/>
    <col min="275" max="275" width="12.75" style="187" customWidth="1"/>
    <col min="276" max="276" width="1.375" style="187" customWidth="1"/>
    <col min="277" max="289" width="11" style="187" customWidth="1"/>
    <col min="290" max="512" width="3.625" style="187"/>
    <col min="513" max="513" width="1.5" style="187" customWidth="1"/>
    <col min="514" max="514" width="4.25" style="187" customWidth="1"/>
    <col min="515" max="515" width="13.75" style="187" customWidth="1"/>
    <col min="516" max="516" width="11.875" style="187" customWidth="1"/>
    <col min="517" max="518" width="12.75" style="187" customWidth="1"/>
    <col min="519" max="526" width="12.625" style="187" customWidth="1"/>
    <col min="527" max="527" width="1.625" style="187" customWidth="1"/>
    <col min="528" max="529" width="11.625" style="187" customWidth="1"/>
    <col min="530" max="530" width="1.625" style="187" customWidth="1"/>
    <col min="531" max="531" width="12.75" style="187" customWidth="1"/>
    <col min="532" max="532" width="1.375" style="187" customWidth="1"/>
    <col min="533" max="545" width="11" style="187" customWidth="1"/>
    <col min="546" max="768" width="3.625" style="187"/>
    <col min="769" max="769" width="1.5" style="187" customWidth="1"/>
    <col min="770" max="770" width="4.25" style="187" customWidth="1"/>
    <col min="771" max="771" width="13.75" style="187" customWidth="1"/>
    <col min="772" max="772" width="11.875" style="187" customWidth="1"/>
    <col min="773" max="774" width="12.75" style="187" customWidth="1"/>
    <col min="775" max="782" width="12.625" style="187" customWidth="1"/>
    <col min="783" max="783" width="1.625" style="187" customWidth="1"/>
    <col min="784" max="785" width="11.625" style="187" customWidth="1"/>
    <col min="786" max="786" width="1.625" style="187" customWidth="1"/>
    <col min="787" max="787" width="12.75" style="187" customWidth="1"/>
    <col min="788" max="788" width="1.375" style="187" customWidth="1"/>
    <col min="789" max="801" width="11" style="187" customWidth="1"/>
    <col min="802" max="1024" width="3.625" style="187"/>
    <col min="1025" max="1025" width="1.5" style="187" customWidth="1"/>
    <col min="1026" max="1026" width="4.25" style="187" customWidth="1"/>
    <col min="1027" max="1027" width="13.75" style="187" customWidth="1"/>
    <col min="1028" max="1028" width="11.875" style="187" customWidth="1"/>
    <col min="1029" max="1030" width="12.75" style="187" customWidth="1"/>
    <col min="1031" max="1038" width="12.625" style="187" customWidth="1"/>
    <col min="1039" max="1039" width="1.625" style="187" customWidth="1"/>
    <col min="1040" max="1041" width="11.625" style="187" customWidth="1"/>
    <col min="1042" max="1042" width="1.625" style="187" customWidth="1"/>
    <col min="1043" max="1043" width="12.75" style="187" customWidth="1"/>
    <col min="1044" max="1044" width="1.375" style="187" customWidth="1"/>
    <col min="1045" max="1057" width="11" style="187" customWidth="1"/>
    <col min="1058" max="1280" width="3.625" style="187"/>
    <col min="1281" max="1281" width="1.5" style="187" customWidth="1"/>
    <col min="1282" max="1282" width="4.25" style="187" customWidth="1"/>
    <col min="1283" max="1283" width="13.75" style="187" customWidth="1"/>
    <col min="1284" max="1284" width="11.875" style="187" customWidth="1"/>
    <col min="1285" max="1286" width="12.75" style="187" customWidth="1"/>
    <col min="1287" max="1294" width="12.625" style="187" customWidth="1"/>
    <col min="1295" max="1295" width="1.625" style="187" customWidth="1"/>
    <col min="1296" max="1297" width="11.625" style="187" customWidth="1"/>
    <col min="1298" max="1298" width="1.625" style="187" customWidth="1"/>
    <col min="1299" max="1299" width="12.75" style="187" customWidth="1"/>
    <col min="1300" max="1300" width="1.375" style="187" customWidth="1"/>
    <col min="1301" max="1313" width="11" style="187" customWidth="1"/>
    <col min="1314" max="1536" width="3.625" style="187"/>
    <col min="1537" max="1537" width="1.5" style="187" customWidth="1"/>
    <col min="1538" max="1538" width="4.25" style="187" customWidth="1"/>
    <col min="1539" max="1539" width="13.75" style="187" customWidth="1"/>
    <col min="1540" max="1540" width="11.875" style="187" customWidth="1"/>
    <col min="1541" max="1542" width="12.75" style="187" customWidth="1"/>
    <col min="1543" max="1550" width="12.625" style="187" customWidth="1"/>
    <col min="1551" max="1551" width="1.625" style="187" customWidth="1"/>
    <col min="1552" max="1553" width="11.625" style="187" customWidth="1"/>
    <col min="1554" max="1554" width="1.625" style="187" customWidth="1"/>
    <col min="1555" max="1555" width="12.75" style="187" customWidth="1"/>
    <col min="1556" max="1556" width="1.375" style="187" customWidth="1"/>
    <col min="1557" max="1569" width="11" style="187" customWidth="1"/>
    <col min="1570" max="1792" width="3.625" style="187"/>
    <col min="1793" max="1793" width="1.5" style="187" customWidth="1"/>
    <col min="1794" max="1794" width="4.25" style="187" customWidth="1"/>
    <col min="1795" max="1795" width="13.75" style="187" customWidth="1"/>
    <col min="1796" max="1796" width="11.875" style="187" customWidth="1"/>
    <col min="1797" max="1798" width="12.75" style="187" customWidth="1"/>
    <col min="1799" max="1806" width="12.625" style="187" customWidth="1"/>
    <col min="1807" max="1807" width="1.625" style="187" customWidth="1"/>
    <col min="1808" max="1809" width="11.625" style="187" customWidth="1"/>
    <col min="1810" max="1810" width="1.625" style="187" customWidth="1"/>
    <col min="1811" max="1811" width="12.75" style="187" customWidth="1"/>
    <col min="1812" max="1812" width="1.375" style="187" customWidth="1"/>
    <col min="1813" max="1825" width="11" style="187" customWidth="1"/>
    <col min="1826" max="2048" width="3.625" style="187"/>
    <col min="2049" max="2049" width="1.5" style="187" customWidth="1"/>
    <col min="2050" max="2050" width="4.25" style="187" customWidth="1"/>
    <col min="2051" max="2051" width="13.75" style="187" customWidth="1"/>
    <col min="2052" max="2052" width="11.875" style="187" customWidth="1"/>
    <col min="2053" max="2054" width="12.75" style="187" customWidth="1"/>
    <col min="2055" max="2062" width="12.625" style="187" customWidth="1"/>
    <col min="2063" max="2063" width="1.625" style="187" customWidth="1"/>
    <col min="2064" max="2065" width="11.625" style="187" customWidth="1"/>
    <col min="2066" max="2066" width="1.625" style="187" customWidth="1"/>
    <col min="2067" max="2067" width="12.75" style="187" customWidth="1"/>
    <col min="2068" max="2068" width="1.375" style="187" customWidth="1"/>
    <col min="2069" max="2081" width="11" style="187" customWidth="1"/>
    <col min="2082" max="2304" width="3.625" style="187"/>
    <col min="2305" max="2305" width="1.5" style="187" customWidth="1"/>
    <col min="2306" max="2306" width="4.25" style="187" customWidth="1"/>
    <col min="2307" max="2307" width="13.75" style="187" customWidth="1"/>
    <col min="2308" max="2308" width="11.875" style="187" customWidth="1"/>
    <col min="2309" max="2310" width="12.75" style="187" customWidth="1"/>
    <col min="2311" max="2318" width="12.625" style="187" customWidth="1"/>
    <col min="2319" max="2319" width="1.625" style="187" customWidth="1"/>
    <col min="2320" max="2321" width="11.625" style="187" customWidth="1"/>
    <col min="2322" max="2322" width="1.625" style="187" customWidth="1"/>
    <col min="2323" max="2323" width="12.75" style="187" customWidth="1"/>
    <col min="2324" max="2324" width="1.375" style="187" customWidth="1"/>
    <col min="2325" max="2337" width="11" style="187" customWidth="1"/>
    <col min="2338" max="2560" width="3.625" style="187"/>
    <col min="2561" max="2561" width="1.5" style="187" customWidth="1"/>
    <col min="2562" max="2562" width="4.25" style="187" customWidth="1"/>
    <col min="2563" max="2563" width="13.75" style="187" customWidth="1"/>
    <col min="2564" max="2564" width="11.875" style="187" customWidth="1"/>
    <col min="2565" max="2566" width="12.75" style="187" customWidth="1"/>
    <col min="2567" max="2574" width="12.625" style="187" customWidth="1"/>
    <col min="2575" max="2575" width="1.625" style="187" customWidth="1"/>
    <col min="2576" max="2577" width="11.625" style="187" customWidth="1"/>
    <col min="2578" max="2578" width="1.625" style="187" customWidth="1"/>
    <col min="2579" max="2579" width="12.75" style="187" customWidth="1"/>
    <col min="2580" max="2580" width="1.375" style="187" customWidth="1"/>
    <col min="2581" max="2593" width="11" style="187" customWidth="1"/>
    <col min="2594" max="2816" width="3.625" style="187"/>
    <col min="2817" max="2817" width="1.5" style="187" customWidth="1"/>
    <col min="2818" max="2818" width="4.25" style="187" customWidth="1"/>
    <col min="2819" max="2819" width="13.75" style="187" customWidth="1"/>
    <col min="2820" max="2820" width="11.875" style="187" customWidth="1"/>
    <col min="2821" max="2822" width="12.75" style="187" customWidth="1"/>
    <col min="2823" max="2830" width="12.625" style="187" customWidth="1"/>
    <col min="2831" max="2831" width="1.625" style="187" customWidth="1"/>
    <col min="2832" max="2833" width="11.625" style="187" customWidth="1"/>
    <col min="2834" max="2834" width="1.625" style="187" customWidth="1"/>
    <col min="2835" max="2835" width="12.75" style="187" customWidth="1"/>
    <col min="2836" max="2836" width="1.375" style="187" customWidth="1"/>
    <col min="2837" max="2849" width="11" style="187" customWidth="1"/>
    <col min="2850" max="3072" width="3.625" style="187"/>
    <col min="3073" max="3073" width="1.5" style="187" customWidth="1"/>
    <col min="3074" max="3074" width="4.25" style="187" customWidth="1"/>
    <col min="3075" max="3075" width="13.75" style="187" customWidth="1"/>
    <col min="3076" max="3076" width="11.875" style="187" customWidth="1"/>
    <col min="3077" max="3078" width="12.75" style="187" customWidth="1"/>
    <col min="3079" max="3086" width="12.625" style="187" customWidth="1"/>
    <col min="3087" max="3087" width="1.625" style="187" customWidth="1"/>
    <col min="3088" max="3089" width="11.625" style="187" customWidth="1"/>
    <col min="3090" max="3090" width="1.625" style="187" customWidth="1"/>
    <col min="3091" max="3091" width="12.75" style="187" customWidth="1"/>
    <col min="3092" max="3092" width="1.375" style="187" customWidth="1"/>
    <col min="3093" max="3105" width="11" style="187" customWidth="1"/>
    <col min="3106" max="3328" width="3.625" style="187"/>
    <col min="3329" max="3329" width="1.5" style="187" customWidth="1"/>
    <col min="3330" max="3330" width="4.25" style="187" customWidth="1"/>
    <col min="3331" max="3331" width="13.75" style="187" customWidth="1"/>
    <col min="3332" max="3332" width="11.875" style="187" customWidth="1"/>
    <col min="3333" max="3334" width="12.75" style="187" customWidth="1"/>
    <col min="3335" max="3342" width="12.625" style="187" customWidth="1"/>
    <col min="3343" max="3343" width="1.625" style="187" customWidth="1"/>
    <col min="3344" max="3345" width="11.625" style="187" customWidth="1"/>
    <col min="3346" max="3346" width="1.625" style="187" customWidth="1"/>
    <col min="3347" max="3347" width="12.75" style="187" customWidth="1"/>
    <col min="3348" max="3348" width="1.375" style="187" customWidth="1"/>
    <col min="3349" max="3361" width="11" style="187" customWidth="1"/>
    <col min="3362" max="3584" width="3.625" style="187"/>
    <col min="3585" max="3585" width="1.5" style="187" customWidth="1"/>
    <col min="3586" max="3586" width="4.25" style="187" customWidth="1"/>
    <col min="3587" max="3587" width="13.75" style="187" customWidth="1"/>
    <col min="3588" max="3588" width="11.875" style="187" customWidth="1"/>
    <col min="3589" max="3590" width="12.75" style="187" customWidth="1"/>
    <col min="3591" max="3598" width="12.625" style="187" customWidth="1"/>
    <col min="3599" max="3599" width="1.625" style="187" customWidth="1"/>
    <col min="3600" max="3601" width="11.625" style="187" customWidth="1"/>
    <col min="3602" max="3602" width="1.625" style="187" customWidth="1"/>
    <col min="3603" max="3603" width="12.75" style="187" customWidth="1"/>
    <col min="3604" max="3604" width="1.375" style="187" customWidth="1"/>
    <col min="3605" max="3617" width="11" style="187" customWidth="1"/>
    <col min="3618" max="3840" width="3.625" style="187"/>
    <col min="3841" max="3841" width="1.5" style="187" customWidth="1"/>
    <col min="3842" max="3842" width="4.25" style="187" customWidth="1"/>
    <col min="3843" max="3843" width="13.75" style="187" customWidth="1"/>
    <col min="3844" max="3844" width="11.875" style="187" customWidth="1"/>
    <col min="3845" max="3846" width="12.75" style="187" customWidth="1"/>
    <col min="3847" max="3854" width="12.625" style="187" customWidth="1"/>
    <col min="3855" max="3855" width="1.625" style="187" customWidth="1"/>
    <col min="3856" max="3857" width="11.625" style="187" customWidth="1"/>
    <col min="3858" max="3858" width="1.625" style="187" customWidth="1"/>
    <col min="3859" max="3859" width="12.75" style="187" customWidth="1"/>
    <col min="3860" max="3860" width="1.375" style="187" customWidth="1"/>
    <col min="3861" max="3873" width="11" style="187" customWidth="1"/>
    <col min="3874" max="4096" width="3.625" style="187"/>
    <col min="4097" max="4097" width="1.5" style="187" customWidth="1"/>
    <col min="4098" max="4098" width="4.25" style="187" customWidth="1"/>
    <col min="4099" max="4099" width="13.75" style="187" customWidth="1"/>
    <col min="4100" max="4100" width="11.875" style="187" customWidth="1"/>
    <col min="4101" max="4102" width="12.75" style="187" customWidth="1"/>
    <col min="4103" max="4110" width="12.625" style="187" customWidth="1"/>
    <col min="4111" max="4111" width="1.625" style="187" customWidth="1"/>
    <col min="4112" max="4113" width="11.625" style="187" customWidth="1"/>
    <col min="4114" max="4114" width="1.625" style="187" customWidth="1"/>
    <col min="4115" max="4115" width="12.75" style="187" customWidth="1"/>
    <col min="4116" max="4116" width="1.375" style="187" customWidth="1"/>
    <col min="4117" max="4129" width="11" style="187" customWidth="1"/>
    <col min="4130" max="4352" width="3.625" style="187"/>
    <col min="4353" max="4353" width="1.5" style="187" customWidth="1"/>
    <col min="4354" max="4354" width="4.25" style="187" customWidth="1"/>
    <col min="4355" max="4355" width="13.75" style="187" customWidth="1"/>
    <col min="4356" max="4356" width="11.875" style="187" customWidth="1"/>
    <col min="4357" max="4358" width="12.75" style="187" customWidth="1"/>
    <col min="4359" max="4366" width="12.625" style="187" customWidth="1"/>
    <col min="4367" max="4367" width="1.625" style="187" customWidth="1"/>
    <col min="4368" max="4369" width="11.625" style="187" customWidth="1"/>
    <col min="4370" max="4370" width="1.625" style="187" customWidth="1"/>
    <col min="4371" max="4371" width="12.75" style="187" customWidth="1"/>
    <col min="4372" max="4372" width="1.375" style="187" customWidth="1"/>
    <col min="4373" max="4385" width="11" style="187" customWidth="1"/>
    <col min="4386" max="4608" width="3.625" style="187"/>
    <col min="4609" max="4609" width="1.5" style="187" customWidth="1"/>
    <col min="4610" max="4610" width="4.25" style="187" customWidth="1"/>
    <col min="4611" max="4611" width="13.75" style="187" customWidth="1"/>
    <col min="4612" max="4612" width="11.875" style="187" customWidth="1"/>
    <col min="4613" max="4614" width="12.75" style="187" customWidth="1"/>
    <col min="4615" max="4622" width="12.625" style="187" customWidth="1"/>
    <col min="4623" max="4623" width="1.625" style="187" customWidth="1"/>
    <col min="4624" max="4625" width="11.625" style="187" customWidth="1"/>
    <col min="4626" max="4626" width="1.625" style="187" customWidth="1"/>
    <col min="4627" max="4627" width="12.75" style="187" customWidth="1"/>
    <col min="4628" max="4628" width="1.375" style="187" customWidth="1"/>
    <col min="4629" max="4641" width="11" style="187" customWidth="1"/>
    <col min="4642" max="4864" width="3.625" style="187"/>
    <col min="4865" max="4865" width="1.5" style="187" customWidth="1"/>
    <col min="4866" max="4866" width="4.25" style="187" customWidth="1"/>
    <col min="4867" max="4867" width="13.75" style="187" customWidth="1"/>
    <col min="4868" max="4868" width="11.875" style="187" customWidth="1"/>
    <col min="4869" max="4870" width="12.75" style="187" customWidth="1"/>
    <col min="4871" max="4878" width="12.625" style="187" customWidth="1"/>
    <col min="4879" max="4879" width="1.625" style="187" customWidth="1"/>
    <col min="4880" max="4881" width="11.625" style="187" customWidth="1"/>
    <col min="4882" max="4882" width="1.625" style="187" customWidth="1"/>
    <col min="4883" max="4883" width="12.75" style="187" customWidth="1"/>
    <col min="4884" max="4884" width="1.375" style="187" customWidth="1"/>
    <col min="4885" max="4897" width="11" style="187" customWidth="1"/>
    <col min="4898" max="5120" width="3.625" style="187"/>
    <col min="5121" max="5121" width="1.5" style="187" customWidth="1"/>
    <col min="5122" max="5122" width="4.25" style="187" customWidth="1"/>
    <col min="5123" max="5123" width="13.75" style="187" customWidth="1"/>
    <col min="5124" max="5124" width="11.875" style="187" customWidth="1"/>
    <col min="5125" max="5126" width="12.75" style="187" customWidth="1"/>
    <col min="5127" max="5134" width="12.625" style="187" customWidth="1"/>
    <col min="5135" max="5135" width="1.625" style="187" customWidth="1"/>
    <col min="5136" max="5137" width="11.625" style="187" customWidth="1"/>
    <col min="5138" max="5138" width="1.625" style="187" customWidth="1"/>
    <col min="5139" max="5139" width="12.75" style="187" customWidth="1"/>
    <col min="5140" max="5140" width="1.375" style="187" customWidth="1"/>
    <col min="5141" max="5153" width="11" style="187" customWidth="1"/>
    <col min="5154" max="5376" width="3.625" style="187"/>
    <col min="5377" max="5377" width="1.5" style="187" customWidth="1"/>
    <col min="5378" max="5378" width="4.25" style="187" customWidth="1"/>
    <col min="5379" max="5379" width="13.75" style="187" customWidth="1"/>
    <col min="5380" max="5380" width="11.875" style="187" customWidth="1"/>
    <col min="5381" max="5382" width="12.75" style="187" customWidth="1"/>
    <col min="5383" max="5390" width="12.625" style="187" customWidth="1"/>
    <col min="5391" max="5391" width="1.625" style="187" customWidth="1"/>
    <col min="5392" max="5393" width="11.625" style="187" customWidth="1"/>
    <col min="5394" max="5394" width="1.625" style="187" customWidth="1"/>
    <col min="5395" max="5395" width="12.75" style="187" customWidth="1"/>
    <col min="5396" max="5396" width="1.375" style="187" customWidth="1"/>
    <col min="5397" max="5409" width="11" style="187" customWidth="1"/>
    <col min="5410" max="5632" width="3.625" style="187"/>
    <col min="5633" max="5633" width="1.5" style="187" customWidth="1"/>
    <col min="5634" max="5634" width="4.25" style="187" customWidth="1"/>
    <col min="5635" max="5635" width="13.75" style="187" customWidth="1"/>
    <col min="5636" max="5636" width="11.875" style="187" customWidth="1"/>
    <col min="5637" max="5638" width="12.75" style="187" customWidth="1"/>
    <col min="5639" max="5646" width="12.625" style="187" customWidth="1"/>
    <col min="5647" max="5647" width="1.625" style="187" customWidth="1"/>
    <col min="5648" max="5649" width="11.625" style="187" customWidth="1"/>
    <col min="5650" max="5650" width="1.625" style="187" customWidth="1"/>
    <col min="5651" max="5651" width="12.75" style="187" customWidth="1"/>
    <col min="5652" max="5652" width="1.375" style="187" customWidth="1"/>
    <col min="5653" max="5665" width="11" style="187" customWidth="1"/>
    <col min="5666" max="5888" width="3.625" style="187"/>
    <col min="5889" max="5889" width="1.5" style="187" customWidth="1"/>
    <col min="5890" max="5890" width="4.25" style="187" customWidth="1"/>
    <col min="5891" max="5891" width="13.75" style="187" customWidth="1"/>
    <col min="5892" max="5892" width="11.875" style="187" customWidth="1"/>
    <col min="5893" max="5894" width="12.75" style="187" customWidth="1"/>
    <col min="5895" max="5902" width="12.625" style="187" customWidth="1"/>
    <col min="5903" max="5903" width="1.625" style="187" customWidth="1"/>
    <col min="5904" max="5905" width="11.625" style="187" customWidth="1"/>
    <col min="5906" max="5906" width="1.625" style="187" customWidth="1"/>
    <col min="5907" max="5907" width="12.75" style="187" customWidth="1"/>
    <col min="5908" max="5908" width="1.375" style="187" customWidth="1"/>
    <col min="5909" max="5921" width="11" style="187" customWidth="1"/>
    <col min="5922" max="6144" width="3.625" style="187"/>
    <col min="6145" max="6145" width="1.5" style="187" customWidth="1"/>
    <col min="6146" max="6146" width="4.25" style="187" customWidth="1"/>
    <col min="6147" max="6147" width="13.75" style="187" customWidth="1"/>
    <col min="6148" max="6148" width="11.875" style="187" customWidth="1"/>
    <col min="6149" max="6150" width="12.75" style="187" customWidth="1"/>
    <col min="6151" max="6158" width="12.625" style="187" customWidth="1"/>
    <col min="6159" max="6159" width="1.625" style="187" customWidth="1"/>
    <col min="6160" max="6161" width="11.625" style="187" customWidth="1"/>
    <col min="6162" max="6162" width="1.625" style="187" customWidth="1"/>
    <col min="6163" max="6163" width="12.75" style="187" customWidth="1"/>
    <col min="6164" max="6164" width="1.375" style="187" customWidth="1"/>
    <col min="6165" max="6177" width="11" style="187" customWidth="1"/>
    <col min="6178" max="6400" width="3.625" style="187"/>
    <col min="6401" max="6401" width="1.5" style="187" customWidth="1"/>
    <col min="6402" max="6402" width="4.25" style="187" customWidth="1"/>
    <col min="6403" max="6403" width="13.75" style="187" customWidth="1"/>
    <col min="6404" max="6404" width="11.875" style="187" customWidth="1"/>
    <col min="6405" max="6406" width="12.75" style="187" customWidth="1"/>
    <col min="6407" max="6414" width="12.625" style="187" customWidth="1"/>
    <col min="6415" max="6415" width="1.625" style="187" customWidth="1"/>
    <col min="6416" max="6417" width="11.625" style="187" customWidth="1"/>
    <col min="6418" max="6418" width="1.625" style="187" customWidth="1"/>
    <col min="6419" max="6419" width="12.75" style="187" customWidth="1"/>
    <col min="6420" max="6420" width="1.375" style="187" customWidth="1"/>
    <col min="6421" max="6433" width="11" style="187" customWidth="1"/>
    <col min="6434" max="6656" width="3.625" style="187"/>
    <col min="6657" max="6657" width="1.5" style="187" customWidth="1"/>
    <col min="6658" max="6658" width="4.25" style="187" customWidth="1"/>
    <col min="6659" max="6659" width="13.75" style="187" customWidth="1"/>
    <col min="6660" max="6660" width="11.875" style="187" customWidth="1"/>
    <col min="6661" max="6662" width="12.75" style="187" customWidth="1"/>
    <col min="6663" max="6670" width="12.625" style="187" customWidth="1"/>
    <col min="6671" max="6671" width="1.625" style="187" customWidth="1"/>
    <col min="6672" max="6673" width="11.625" style="187" customWidth="1"/>
    <col min="6674" max="6674" width="1.625" style="187" customWidth="1"/>
    <col min="6675" max="6675" width="12.75" style="187" customWidth="1"/>
    <col min="6676" max="6676" width="1.375" style="187" customWidth="1"/>
    <col min="6677" max="6689" width="11" style="187" customWidth="1"/>
    <col min="6690" max="6912" width="3.625" style="187"/>
    <col min="6913" max="6913" width="1.5" style="187" customWidth="1"/>
    <col min="6914" max="6914" width="4.25" style="187" customWidth="1"/>
    <col min="6915" max="6915" width="13.75" style="187" customWidth="1"/>
    <col min="6916" max="6916" width="11.875" style="187" customWidth="1"/>
    <col min="6917" max="6918" width="12.75" style="187" customWidth="1"/>
    <col min="6919" max="6926" width="12.625" style="187" customWidth="1"/>
    <col min="6927" max="6927" width="1.625" style="187" customWidth="1"/>
    <col min="6928" max="6929" width="11.625" style="187" customWidth="1"/>
    <col min="6930" max="6930" width="1.625" style="187" customWidth="1"/>
    <col min="6931" max="6931" width="12.75" style="187" customWidth="1"/>
    <col min="6932" max="6932" width="1.375" style="187" customWidth="1"/>
    <col min="6933" max="6945" width="11" style="187" customWidth="1"/>
    <col min="6946" max="7168" width="3.625" style="187"/>
    <col min="7169" max="7169" width="1.5" style="187" customWidth="1"/>
    <col min="7170" max="7170" width="4.25" style="187" customWidth="1"/>
    <col min="7171" max="7171" width="13.75" style="187" customWidth="1"/>
    <col min="7172" max="7172" width="11.875" style="187" customWidth="1"/>
    <col min="7173" max="7174" width="12.75" style="187" customWidth="1"/>
    <col min="7175" max="7182" width="12.625" style="187" customWidth="1"/>
    <col min="7183" max="7183" width="1.625" style="187" customWidth="1"/>
    <col min="7184" max="7185" width="11.625" style="187" customWidth="1"/>
    <col min="7186" max="7186" width="1.625" style="187" customWidth="1"/>
    <col min="7187" max="7187" width="12.75" style="187" customWidth="1"/>
    <col min="7188" max="7188" width="1.375" style="187" customWidth="1"/>
    <col min="7189" max="7201" width="11" style="187" customWidth="1"/>
    <col min="7202" max="7424" width="3.625" style="187"/>
    <col min="7425" max="7425" width="1.5" style="187" customWidth="1"/>
    <col min="7426" max="7426" width="4.25" style="187" customWidth="1"/>
    <col min="7427" max="7427" width="13.75" style="187" customWidth="1"/>
    <col min="7428" max="7428" width="11.875" style="187" customWidth="1"/>
    <col min="7429" max="7430" width="12.75" style="187" customWidth="1"/>
    <col min="7431" max="7438" width="12.625" style="187" customWidth="1"/>
    <col min="7439" max="7439" width="1.625" style="187" customWidth="1"/>
    <col min="7440" max="7441" width="11.625" style="187" customWidth="1"/>
    <col min="7442" max="7442" width="1.625" style="187" customWidth="1"/>
    <col min="7443" max="7443" width="12.75" style="187" customWidth="1"/>
    <col min="7444" max="7444" width="1.375" style="187" customWidth="1"/>
    <col min="7445" max="7457" width="11" style="187" customWidth="1"/>
    <col min="7458" max="7680" width="3.625" style="187"/>
    <col min="7681" max="7681" width="1.5" style="187" customWidth="1"/>
    <col min="7682" max="7682" width="4.25" style="187" customWidth="1"/>
    <col min="7683" max="7683" width="13.75" style="187" customWidth="1"/>
    <col min="7684" max="7684" width="11.875" style="187" customWidth="1"/>
    <col min="7685" max="7686" width="12.75" style="187" customWidth="1"/>
    <col min="7687" max="7694" width="12.625" style="187" customWidth="1"/>
    <col min="7695" max="7695" width="1.625" style="187" customWidth="1"/>
    <col min="7696" max="7697" width="11.625" style="187" customWidth="1"/>
    <col min="7698" max="7698" width="1.625" style="187" customWidth="1"/>
    <col min="7699" max="7699" width="12.75" style="187" customWidth="1"/>
    <col min="7700" max="7700" width="1.375" style="187" customWidth="1"/>
    <col min="7701" max="7713" width="11" style="187" customWidth="1"/>
    <col min="7714" max="7936" width="3.625" style="187"/>
    <col min="7937" max="7937" width="1.5" style="187" customWidth="1"/>
    <col min="7938" max="7938" width="4.25" style="187" customWidth="1"/>
    <col min="7939" max="7939" width="13.75" style="187" customWidth="1"/>
    <col min="7940" max="7940" width="11.875" style="187" customWidth="1"/>
    <col min="7941" max="7942" width="12.75" style="187" customWidth="1"/>
    <col min="7943" max="7950" width="12.625" style="187" customWidth="1"/>
    <col min="7951" max="7951" width="1.625" style="187" customWidth="1"/>
    <col min="7952" max="7953" width="11.625" style="187" customWidth="1"/>
    <col min="7954" max="7954" width="1.625" style="187" customWidth="1"/>
    <col min="7955" max="7955" width="12.75" style="187" customWidth="1"/>
    <col min="7956" max="7956" width="1.375" style="187" customWidth="1"/>
    <col min="7957" max="7969" width="11" style="187" customWidth="1"/>
    <col min="7970" max="8192" width="3.625" style="187"/>
    <col min="8193" max="8193" width="1.5" style="187" customWidth="1"/>
    <col min="8194" max="8194" width="4.25" style="187" customWidth="1"/>
    <col min="8195" max="8195" width="13.75" style="187" customWidth="1"/>
    <col min="8196" max="8196" width="11.875" style="187" customWidth="1"/>
    <col min="8197" max="8198" width="12.75" style="187" customWidth="1"/>
    <col min="8199" max="8206" width="12.625" style="187" customWidth="1"/>
    <col min="8207" max="8207" width="1.625" style="187" customWidth="1"/>
    <col min="8208" max="8209" width="11.625" style="187" customWidth="1"/>
    <col min="8210" max="8210" width="1.625" style="187" customWidth="1"/>
    <col min="8211" max="8211" width="12.75" style="187" customWidth="1"/>
    <col min="8212" max="8212" width="1.375" style="187" customWidth="1"/>
    <col min="8213" max="8225" width="11" style="187" customWidth="1"/>
    <col min="8226" max="8448" width="3.625" style="187"/>
    <col min="8449" max="8449" width="1.5" style="187" customWidth="1"/>
    <col min="8450" max="8450" width="4.25" style="187" customWidth="1"/>
    <col min="8451" max="8451" width="13.75" style="187" customWidth="1"/>
    <col min="8452" max="8452" width="11.875" style="187" customWidth="1"/>
    <col min="8453" max="8454" width="12.75" style="187" customWidth="1"/>
    <col min="8455" max="8462" width="12.625" style="187" customWidth="1"/>
    <col min="8463" max="8463" width="1.625" style="187" customWidth="1"/>
    <col min="8464" max="8465" width="11.625" style="187" customWidth="1"/>
    <col min="8466" max="8466" width="1.625" style="187" customWidth="1"/>
    <col min="8467" max="8467" width="12.75" style="187" customWidth="1"/>
    <col min="8468" max="8468" width="1.375" style="187" customWidth="1"/>
    <col min="8469" max="8481" width="11" style="187" customWidth="1"/>
    <col min="8482" max="8704" width="3.625" style="187"/>
    <col min="8705" max="8705" width="1.5" style="187" customWidth="1"/>
    <col min="8706" max="8706" width="4.25" style="187" customWidth="1"/>
    <col min="8707" max="8707" width="13.75" style="187" customWidth="1"/>
    <col min="8708" max="8708" width="11.875" style="187" customWidth="1"/>
    <col min="8709" max="8710" width="12.75" style="187" customWidth="1"/>
    <col min="8711" max="8718" width="12.625" style="187" customWidth="1"/>
    <col min="8719" max="8719" width="1.625" style="187" customWidth="1"/>
    <col min="8720" max="8721" width="11.625" style="187" customWidth="1"/>
    <col min="8722" max="8722" width="1.625" style="187" customWidth="1"/>
    <col min="8723" max="8723" width="12.75" style="187" customWidth="1"/>
    <col min="8724" max="8724" width="1.375" style="187" customWidth="1"/>
    <col min="8725" max="8737" width="11" style="187" customWidth="1"/>
    <col min="8738" max="8960" width="3.625" style="187"/>
    <col min="8961" max="8961" width="1.5" style="187" customWidth="1"/>
    <col min="8962" max="8962" width="4.25" style="187" customWidth="1"/>
    <col min="8963" max="8963" width="13.75" style="187" customWidth="1"/>
    <col min="8964" max="8964" width="11.875" style="187" customWidth="1"/>
    <col min="8965" max="8966" width="12.75" style="187" customWidth="1"/>
    <col min="8967" max="8974" width="12.625" style="187" customWidth="1"/>
    <col min="8975" max="8975" width="1.625" style="187" customWidth="1"/>
    <col min="8976" max="8977" width="11.625" style="187" customWidth="1"/>
    <col min="8978" max="8978" width="1.625" style="187" customWidth="1"/>
    <col min="8979" max="8979" width="12.75" style="187" customWidth="1"/>
    <col min="8980" max="8980" width="1.375" style="187" customWidth="1"/>
    <col min="8981" max="8993" width="11" style="187" customWidth="1"/>
    <col min="8994" max="9216" width="3.625" style="187"/>
    <col min="9217" max="9217" width="1.5" style="187" customWidth="1"/>
    <col min="9218" max="9218" width="4.25" style="187" customWidth="1"/>
    <col min="9219" max="9219" width="13.75" style="187" customWidth="1"/>
    <col min="9220" max="9220" width="11.875" style="187" customWidth="1"/>
    <col min="9221" max="9222" width="12.75" style="187" customWidth="1"/>
    <col min="9223" max="9230" width="12.625" style="187" customWidth="1"/>
    <col min="9231" max="9231" width="1.625" style="187" customWidth="1"/>
    <col min="9232" max="9233" width="11.625" style="187" customWidth="1"/>
    <col min="9234" max="9234" width="1.625" style="187" customWidth="1"/>
    <col min="9235" max="9235" width="12.75" style="187" customWidth="1"/>
    <col min="9236" max="9236" width="1.375" style="187" customWidth="1"/>
    <col min="9237" max="9249" width="11" style="187" customWidth="1"/>
    <col min="9250" max="9472" width="3.625" style="187"/>
    <col min="9473" max="9473" width="1.5" style="187" customWidth="1"/>
    <col min="9474" max="9474" width="4.25" style="187" customWidth="1"/>
    <col min="9475" max="9475" width="13.75" style="187" customWidth="1"/>
    <col min="9476" max="9476" width="11.875" style="187" customWidth="1"/>
    <col min="9477" max="9478" width="12.75" style="187" customWidth="1"/>
    <col min="9479" max="9486" width="12.625" style="187" customWidth="1"/>
    <col min="9487" max="9487" width="1.625" style="187" customWidth="1"/>
    <col min="9488" max="9489" width="11.625" style="187" customWidth="1"/>
    <col min="9490" max="9490" width="1.625" style="187" customWidth="1"/>
    <col min="9491" max="9491" width="12.75" style="187" customWidth="1"/>
    <col min="9492" max="9492" width="1.375" style="187" customWidth="1"/>
    <col min="9493" max="9505" width="11" style="187" customWidth="1"/>
    <col min="9506" max="9728" width="3.625" style="187"/>
    <col min="9729" max="9729" width="1.5" style="187" customWidth="1"/>
    <col min="9730" max="9730" width="4.25" style="187" customWidth="1"/>
    <col min="9731" max="9731" width="13.75" style="187" customWidth="1"/>
    <col min="9732" max="9732" width="11.875" style="187" customWidth="1"/>
    <col min="9733" max="9734" width="12.75" style="187" customWidth="1"/>
    <col min="9735" max="9742" width="12.625" style="187" customWidth="1"/>
    <col min="9743" max="9743" width="1.625" style="187" customWidth="1"/>
    <col min="9744" max="9745" width="11.625" style="187" customWidth="1"/>
    <col min="9746" max="9746" width="1.625" style="187" customWidth="1"/>
    <col min="9747" max="9747" width="12.75" style="187" customWidth="1"/>
    <col min="9748" max="9748" width="1.375" style="187" customWidth="1"/>
    <col min="9749" max="9761" width="11" style="187" customWidth="1"/>
    <col min="9762" max="9984" width="3.625" style="187"/>
    <col min="9985" max="9985" width="1.5" style="187" customWidth="1"/>
    <col min="9986" max="9986" width="4.25" style="187" customWidth="1"/>
    <col min="9987" max="9987" width="13.75" style="187" customWidth="1"/>
    <col min="9988" max="9988" width="11.875" style="187" customWidth="1"/>
    <col min="9989" max="9990" width="12.75" style="187" customWidth="1"/>
    <col min="9991" max="9998" width="12.625" style="187" customWidth="1"/>
    <col min="9999" max="9999" width="1.625" style="187" customWidth="1"/>
    <col min="10000" max="10001" width="11.625" style="187" customWidth="1"/>
    <col min="10002" max="10002" width="1.625" style="187" customWidth="1"/>
    <col min="10003" max="10003" width="12.75" style="187" customWidth="1"/>
    <col min="10004" max="10004" width="1.375" style="187" customWidth="1"/>
    <col min="10005" max="10017" width="11" style="187" customWidth="1"/>
    <col min="10018" max="10240" width="3.625" style="187"/>
    <col min="10241" max="10241" width="1.5" style="187" customWidth="1"/>
    <col min="10242" max="10242" width="4.25" style="187" customWidth="1"/>
    <col min="10243" max="10243" width="13.75" style="187" customWidth="1"/>
    <col min="10244" max="10244" width="11.875" style="187" customWidth="1"/>
    <col min="10245" max="10246" width="12.75" style="187" customWidth="1"/>
    <col min="10247" max="10254" width="12.625" style="187" customWidth="1"/>
    <col min="10255" max="10255" width="1.625" style="187" customWidth="1"/>
    <col min="10256" max="10257" width="11.625" style="187" customWidth="1"/>
    <col min="10258" max="10258" width="1.625" style="187" customWidth="1"/>
    <col min="10259" max="10259" width="12.75" style="187" customWidth="1"/>
    <col min="10260" max="10260" width="1.375" style="187" customWidth="1"/>
    <col min="10261" max="10273" width="11" style="187" customWidth="1"/>
    <col min="10274" max="10496" width="3.625" style="187"/>
    <col min="10497" max="10497" width="1.5" style="187" customWidth="1"/>
    <col min="10498" max="10498" width="4.25" style="187" customWidth="1"/>
    <col min="10499" max="10499" width="13.75" style="187" customWidth="1"/>
    <col min="10500" max="10500" width="11.875" style="187" customWidth="1"/>
    <col min="10501" max="10502" width="12.75" style="187" customWidth="1"/>
    <col min="10503" max="10510" width="12.625" style="187" customWidth="1"/>
    <col min="10511" max="10511" width="1.625" style="187" customWidth="1"/>
    <col min="10512" max="10513" width="11.625" style="187" customWidth="1"/>
    <col min="10514" max="10514" width="1.625" style="187" customWidth="1"/>
    <col min="10515" max="10515" width="12.75" style="187" customWidth="1"/>
    <col min="10516" max="10516" width="1.375" style="187" customWidth="1"/>
    <col min="10517" max="10529" width="11" style="187" customWidth="1"/>
    <col min="10530" max="10752" width="3.625" style="187"/>
    <col min="10753" max="10753" width="1.5" style="187" customWidth="1"/>
    <col min="10754" max="10754" width="4.25" style="187" customWidth="1"/>
    <col min="10755" max="10755" width="13.75" style="187" customWidth="1"/>
    <col min="10756" max="10756" width="11.875" style="187" customWidth="1"/>
    <col min="10757" max="10758" width="12.75" style="187" customWidth="1"/>
    <col min="10759" max="10766" width="12.625" style="187" customWidth="1"/>
    <col min="10767" max="10767" width="1.625" style="187" customWidth="1"/>
    <col min="10768" max="10769" width="11.625" style="187" customWidth="1"/>
    <col min="10770" max="10770" width="1.625" style="187" customWidth="1"/>
    <col min="10771" max="10771" width="12.75" style="187" customWidth="1"/>
    <col min="10772" max="10772" width="1.375" style="187" customWidth="1"/>
    <col min="10773" max="10785" width="11" style="187" customWidth="1"/>
    <col min="10786" max="11008" width="3.625" style="187"/>
    <col min="11009" max="11009" width="1.5" style="187" customWidth="1"/>
    <col min="11010" max="11010" width="4.25" style="187" customWidth="1"/>
    <col min="11011" max="11011" width="13.75" style="187" customWidth="1"/>
    <col min="11012" max="11012" width="11.875" style="187" customWidth="1"/>
    <col min="11013" max="11014" width="12.75" style="187" customWidth="1"/>
    <col min="11015" max="11022" width="12.625" style="187" customWidth="1"/>
    <col min="11023" max="11023" width="1.625" style="187" customWidth="1"/>
    <col min="11024" max="11025" width="11.625" style="187" customWidth="1"/>
    <col min="11026" max="11026" width="1.625" style="187" customWidth="1"/>
    <col min="11027" max="11027" width="12.75" style="187" customWidth="1"/>
    <col min="11028" max="11028" width="1.375" style="187" customWidth="1"/>
    <col min="11029" max="11041" width="11" style="187" customWidth="1"/>
    <col min="11042" max="11264" width="3.625" style="187"/>
    <col min="11265" max="11265" width="1.5" style="187" customWidth="1"/>
    <col min="11266" max="11266" width="4.25" style="187" customWidth="1"/>
    <col min="11267" max="11267" width="13.75" style="187" customWidth="1"/>
    <col min="11268" max="11268" width="11.875" style="187" customWidth="1"/>
    <col min="11269" max="11270" width="12.75" style="187" customWidth="1"/>
    <col min="11271" max="11278" width="12.625" style="187" customWidth="1"/>
    <col min="11279" max="11279" width="1.625" style="187" customWidth="1"/>
    <col min="11280" max="11281" width="11.625" style="187" customWidth="1"/>
    <col min="11282" max="11282" width="1.625" style="187" customWidth="1"/>
    <col min="11283" max="11283" width="12.75" style="187" customWidth="1"/>
    <col min="11284" max="11284" width="1.375" style="187" customWidth="1"/>
    <col min="11285" max="11297" width="11" style="187" customWidth="1"/>
    <col min="11298" max="11520" width="3.625" style="187"/>
    <col min="11521" max="11521" width="1.5" style="187" customWidth="1"/>
    <col min="11522" max="11522" width="4.25" style="187" customWidth="1"/>
    <col min="11523" max="11523" width="13.75" style="187" customWidth="1"/>
    <col min="11524" max="11524" width="11.875" style="187" customWidth="1"/>
    <col min="11525" max="11526" width="12.75" style="187" customWidth="1"/>
    <col min="11527" max="11534" width="12.625" style="187" customWidth="1"/>
    <col min="11535" max="11535" width="1.625" style="187" customWidth="1"/>
    <col min="11536" max="11537" width="11.625" style="187" customWidth="1"/>
    <col min="11538" max="11538" width="1.625" style="187" customWidth="1"/>
    <col min="11539" max="11539" width="12.75" style="187" customWidth="1"/>
    <col min="11540" max="11540" width="1.375" style="187" customWidth="1"/>
    <col min="11541" max="11553" width="11" style="187" customWidth="1"/>
    <col min="11554" max="11776" width="3.625" style="187"/>
    <col min="11777" max="11777" width="1.5" style="187" customWidth="1"/>
    <col min="11778" max="11778" width="4.25" style="187" customWidth="1"/>
    <col min="11779" max="11779" width="13.75" style="187" customWidth="1"/>
    <col min="11780" max="11780" width="11.875" style="187" customWidth="1"/>
    <col min="11781" max="11782" width="12.75" style="187" customWidth="1"/>
    <col min="11783" max="11790" width="12.625" style="187" customWidth="1"/>
    <col min="11791" max="11791" width="1.625" style="187" customWidth="1"/>
    <col min="11792" max="11793" width="11.625" style="187" customWidth="1"/>
    <col min="11794" max="11794" width="1.625" style="187" customWidth="1"/>
    <col min="11795" max="11795" width="12.75" style="187" customWidth="1"/>
    <col min="11796" max="11796" width="1.375" style="187" customWidth="1"/>
    <col min="11797" max="11809" width="11" style="187" customWidth="1"/>
    <col min="11810" max="12032" width="3.625" style="187"/>
    <col min="12033" max="12033" width="1.5" style="187" customWidth="1"/>
    <col min="12034" max="12034" width="4.25" style="187" customWidth="1"/>
    <col min="12035" max="12035" width="13.75" style="187" customWidth="1"/>
    <col min="12036" max="12036" width="11.875" style="187" customWidth="1"/>
    <col min="12037" max="12038" width="12.75" style="187" customWidth="1"/>
    <col min="12039" max="12046" width="12.625" style="187" customWidth="1"/>
    <col min="12047" max="12047" width="1.625" style="187" customWidth="1"/>
    <col min="12048" max="12049" width="11.625" style="187" customWidth="1"/>
    <col min="12050" max="12050" width="1.625" style="187" customWidth="1"/>
    <col min="12051" max="12051" width="12.75" style="187" customWidth="1"/>
    <col min="12052" max="12052" width="1.375" style="187" customWidth="1"/>
    <col min="12053" max="12065" width="11" style="187" customWidth="1"/>
    <col min="12066" max="12288" width="3.625" style="187"/>
    <col min="12289" max="12289" width="1.5" style="187" customWidth="1"/>
    <col min="12290" max="12290" width="4.25" style="187" customWidth="1"/>
    <col min="12291" max="12291" width="13.75" style="187" customWidth="1"/>
    <col min="12292" max="12292" width="11.875" style="187" customWidth="1"/>
    <col min="12293" max="12294" width="12.75" style="187" customWidth="1"/>
    <col min="12295" max="12302" width="12.625" style="187" customWidth="1"/>
    <col min="12303" max="12303" width="1.625" style="187" customWidth="1"/>
    <col min="12304" max="12305" width="11.625" style="187" customWidth="1"/>
    <col min="12306" max="12306" width="1.625" style="187" customWidth="1"/>
    <col min="12307" max="12307" width="12.75" style="187" customWidth="1"/>
    <col min="12308" max="12308" width="1.375" style="187" customWidth="1"/>
    <col min="12309" max="12321" width="11" style="187" customWidth="1"/>
    <col min="12322" max="12544" width="3.625" style="187"/>
    <col min="12545" max="12545" width="1.5" style="187" customWidth="1"/>
    <col min="12546" max="12546" width="4.25" style="187" customWidth="1"/>
    <col min="12547" max="12547" width="13.75" style="187" customWidth="1"/>
    <col min="12548" max="12548" width="11.875" style="187" customWidth="1"/>
    <col min="12549" max="12550" width="12.75" style="187" customWidth="1"/>
    <col min="12551" max="12558" width="12.625" style="187" customWidth="1"/>
    <col min="12559" max="12559" width="1.625" style="187" customWidth="1"/>
    <col min="12560" max="12561" width="11.625" style="187" customWidth="1"/>
    <col min="12562" max="12562" width="1.625" style="187" customWidth="1"/>
    <col min="12563" max="12563" width="12.75" style="187" customWidth="1"/>
    <col min="12564" max="12564" width="1.375" style="187" customWidth="1"/>
    <col min="12565" max="12577" width="11" style="187" customWidth="1"/>
    <col min="12578" max="12800" width="3.625" style="187"/>
    <col min="12801" max="12801" width="1.5" style="187" customWidth="1"/>
    <col min="12802" max="12802" width="4.25" style="187" customWidth="1"/>
    <col min="12803" max="12803" width="13.75" style="187" customWidth="1"/>
    <col min="12804" max="12804" width="11.875" style="187" customWidth="1"/>
    <col min="12805" max="12806" width="12.75" style="187" customWidth="1"/>
    <col min="12807" max="12814" width="12.625" style="187" customWidth="1"/>
    <col min="12815" max="12815" width="1.625" style="187" customWidth="1"/>
    <col min="12816" max="12817" width="11.625" style="187" customWidth="1"/>
    <col min="12818" max="12818" width="1.625" style="187" customWidth="1"/>
    <col min="12819" max="12819" width="12.75" style="187" customWidth="1"/>
    <col min="12820" max="12820" width="1.375" style="187" customWidth="1"/>
    <col min="12821" max="12833" width="11" style="187" customWidth="1"/>
    <col min="12834" max="13056" width="3.625" style="187"/>
    <col min="13057" max="13057" width="1.5" style="187" customWidth="1"/>
    <col min="13058" max="13058" width="4.25" style="187" customWidth="1"/>
    <col min="13059" max="13059" width="13.75" style="187" customWidth="1"/>
    <col min="13060" max="13060" width="11.875" style="187" customWidth="1"/>
    <col min="13061" max="13062" width="12.75" style="187" customWidth="1"/>
    <col min="13063" max="13070" width="12.625" style="187" customWidth="1"/>
    <col min="13071" max="13071" width="1.625" style="187" customWidth="1"/>
    <col min="13072" max="13073" width="11.625" style="187" customWidth="1"/>
    <col min="13074" max="13074" width="1.625" style="187" customWidth="1"/>
    <col min="13075" max="13075" width="12.75" style="187" customWidth="1"/>
    <col min="13076" max="13076" width="1.375" style="187" customWidth="1"/>
    <col min="13077" max="13089" width="11" style="187" customWidth="1"/>
    <col min="13090" max="13312" width="3.625" style="187"/>
    <col min="13313" max="13313" width="1.5" style="187" customWidth="1"/>
    <col min="13314" max="13314" width="4.25" style="187" customWidth="1"/>
    <col min="13315" max="13315" width="13.75" style="187" customWidth="1"/>
    <col min="13316" max="13316" width="11.875" style="187" customWidth="1"/>
    <col min="13317" max="13318" width="12.75" style="187" customWidth="1"/>
    <col min="13319" max="13326" width="12.625" style="187" customWidth="1"/>
    <col min="13327" max="13327" width="1.625" style="187" customWidth="1"/>
    <col min="13328" max="13329" width="11.625" style="187" customWidth="1"/>
    <col min="13330" max="13330" width="1.625" style="187" customWidth="1"/>
    <col min="13331" max="13331" width="12.75" style="187" customWidth="1"/>
    <col min="13332" max="13332" width="1.375" style="187" customWidth="1"/>
    <col min="13333" max="13345" width="11" style="187" customWidth="1"/>
    <col min="13346" max="13568" width="3.625" style="187"/>
    <col min="13569" max="13569" width="1.5" style="187" customWidth="1"/>
    <col min="13570" max="13570" width="4.25" style="187" customWidth="1"/>
    <col min="13571" max="13571" width="13.75" style="187" customWidth="1"/>
    <col min="13572" max="13572" width="11.875" style="187" customWidth="1"/>
    <col min="13573" max="13574" width="12.75" style="187" customWidth="1"/>
    <col min="13575" max="13582" width="12.625" style="187" customWidth="1"/>
    <col min="13583" max="13583" width="1.625" style="187" customWidth="1"/>
    <col min="13584" max="13585" width="11.625" style="187" customWidth="1"/>
    <col min="13586" max="13586" width="1.625" style="187" customWidth="1"/>
    <col min="13587" max="13587" width="12.75" style="187" customWidth="1"/>
    <col min="13588" max="13588" width="1.375" style="187" customWidth="1"/>
    <col min="13589" max="13601" width="11" style="187" customWidth="1"/>
    <col min="13602" max="13824" width="3.625" style="187"/>
    <col min="13825" max="13825" width="1.5" style="187" customWidth="1"/>
    <col min="13826" max="13826" width="4.25" style="187" customWidth="1"/>
    <col min="13827" max="13827" width="13.75" style="187" customWidth="1"/>
    <col min="13828" max="13828" width="11.875" style="187" customWidth="1"/>
    <col min="13829" max="13830" width="12.75" style="187" customWidth="1"/>
    <col min="13831" max="13838" width="12.625" style="187" customWidth="1"/>
    <col min="13839" max="13839" width="1.625" style="187" customWidth="1"/>
    <col min="13840" max="13841" width="11.625" style="187" customWidth="1"/>
    <col min="13842" max="13842" width="1.625" style="187" customWidth="1"/>
    <col min="13843" max="13843" width="12.75" style="187" customWidth="1"/>
    <col min="13844" max="13844" width="1.375" style="187" customWidth="1"/>
    <col min="13845" max="13857" width="11" style="187" customWidth="1"/>
    <col min="13858" max="14080" width="3.625" style="187"/>
    <col min="14081" max="14081" width="1.5" style="187" customWidth="1"/>
    <col min="14082" max="14082" width="4.25" style="187" customWidth="1"/>
    <col min="14083" max="14083" width="13.75" style="187" customWidth="1"/>
    <col min="14084" max="14084" width="11.875" style="187" customWidth="1"/>
    <col min="14085" max="14086" width="12.75" style="187" customWidth="1"/>
    <col min="14087" max="14094" width="12.625" style="187" customWidth="1"/>
    <col min="14095" max="14095" width="1.625" style="187" customWidth="1"/>
    <col min="14096" max="14097" width="11.625" style="187" customWidth="1"/>
    <col min="14098" max="14098" width="1.625" style="187" customWidth="1"/>
    <col min="14099" max="14099" width="12.75" style="187" customWidth="1"/>
    <col min="14100" max="14100" width="1.375" style="187" customWidth="1"/>
    <col min="14101" max="14113" width="11" style="187" customWidth="1"/>
    <col min="14114" max="14336" width="3.625" style="187"/>
    <col min="14337" max="14337" width="1.5" style="187" customWidth="1"/>
    <col min="14338" max="14338" width="4.25" style="187" customWidth="1"/>
    <col min="14339" max="14339" width="13.75" style="187" customWidth="1"/>
    <col min="14340" max="14340" width="11.875" style="187" customWidth="1"/>
    <col min="14341" max="14342" width="12.75" style="187" customWidth="1"/>
    <col min="14343" max="14350" width="12.625" style="187" customWidth="1"/>
    <col min="14351" max="14351" width="1.625" style="187" customWidth="1"/>
    <col min="14352" max="14353" width="11.625" style="187" customWidth="1"/>
    <col min="14354" max="14354" width="1.625" style="187" customWidth="1"/>
    <col min="14355" max="14355" width="12.75" style="187" customWidth="1"/>
    <col min="14356" max="14356" width="1.375" style="187" customWidth="1"/>
    <col min="14357" max="14369" width="11" style="187" customWidth="1"/>
    <col min="14370" max="14592" width="3.625" style="187"/>
    <col min="14593" max="14593" width="1.5" style="187" customWidth="1"/>
    <col min="14594" max="14594" width="4.25" style="187" customWidth="1"/>
    <col min="14595" max="14595" width="13.75" style="187" customWidth="1"/>
    <col min="14596" max="14596" width="11.875" style="187" customWidth="1"/>
    <col min="14597" max="14598" width="12.75" style="187" customWidth="1"/>
    <col min="14599" max="14606" width="12.625" style="187" customWidth="1"/>
    <col min="14607" max="14607" width="1.625" style="187" customWidth="1"/>
    <col min="14608" max="14609" width="11.625" style="187" customWidth="1"/>
    <col min="14610" max="14610" width="1.625" style="187" customWidth="1"/>
    <col min="14611" max="14611" width="12.75" style="187" customWidth="1"/>
    <col min="14612" max="14612" width="1.375" style="187" customWidth="1"/>
    <col min="14613" max="14625" width="11" style="187" customWidth="1"/>
    <col min="14626" max="14848" width="3.625" style="187"/>
    <col min="14849" max="14849" width="1.5" style="187" customWidth="1"/>
    <col min="14850" max="14850" width="4.25" style="187" customWidth="1"/>
    <col min="14851" max="14851" width="13.75" style="187" customWidth="1"/>
    <col min="14852" max="14852" width="11.875" style="187" customWidth="1"/>
    <col min="14853" max="14854" width="12.75" style="187" customWidth="1"/>
    <col min="14855" max="14862" width="12.625" style="187" customWidth="1"/>
    <col min="14863" max="14863" width="1.625" style="187" customWidth="1"/>
    <col min="14864" max="14865" width="11.625" style="187" customWidth="1"/>
    <col min="14866" max="14866" width="1.625" style="187" customWidth="1"/>
    <col min="14867" max="14867" width="12.75" style="187" customWidth="1"/>
    <col min="14868" max="14868" width="1.375" style="187" customWidth="1"/>
    <col min="14869" max="14881" width="11" style="187" customWidth="1"/>
    <col min="14882" max="15104" width="3.625" style="187"/>
    <col min="15105" max="15105" width="1.5" style="187" customWidth="1"/>
    <col min="15106" max="15106" width="4.25" style="187" customWidth="1"/>
    <col min="15107" max="15107" width="13.75" style="187" customWidth="1"/>
    <col min="15108" max="15108" width="11.875" style="187" customWidth="1"/>
    <col min="15109" max="15110" width="12.75" style="187" customWidth="1"/>
    <col min="15111" max="15118" width="12.625" style="187" customWidth="1"/>
    <col min="15119" max="15119" width="1.625" style="187" customWidth="1"/>
    <col min="15120" max="15121" width="11.625" style="187" customWidth="1"/>
    <col min="15122" max="15122" width="1.625" style="187" customWidth="1"/>
    <col min="15123" max="15123" width="12.75" style="187" customWidth="1"/>
    <col min="15124" max="15124" width="1.375" style="187" customWidth="1"/>
    <col min="15125" max="15137" width="11" style="187" customWidth="1"/>
    <col min="15138" max="15360" width="3.625" style="187"/>
    <col min="15361" max="15361" width="1.5" style="187" customWidth="1"/>
    <col min="15362" max="15362" width="4.25" style="187" customWidth="1"/>
    <col min="15363" max="15363" width="13.75" style="187" customWidth="1"/>
    <col min="15364" max="15364" width="11.875" style="187" customWidth="1"/>
    <col min="15365" max="15366" width="12.75" style="187" customWidth="1"/>
    <col min="15367" max="15374" width="12.625" style="187" customWidth="1"/>
    <col min="15375" max="15375" width="1.625" style="187" customWidth="1"/>
    <col min="15376" max="15377" width="11.625" style="187" customWidth="1"/>
    <col min="15378" max="15378" width="1.625" style="187" customWidth="1"/>
    <col min="15379" max="15379" width="12.75" style="187" customWidth="1"/>
    <col min="15380" max="15380" width="1.375" style="187" customWidth="1"/>
    <col min="15381" max="15393" width="11" style="187" customWidth="1"/>
    <col min="15394" max="15616" width="3.625" style="187"/>
    <col min="15617" max="15617" width="1.5" style="187" customWidth="1"/>
    <col min="15618" max="15618" width="4.25" style="187" customWidth="1"/>
    <col min="15619" max="15619" width="13.75" style="187" customWidth="1"/>
    <col min="15620" max="15620" width="11.875" style="187" customWidth="1"/>
    <col min="15621" max="15622" width="12.75" style="187" customWidth="1"/>
    <col min="15623" max="15630" width="12.625" style="187" customWidth="1"/>
    <col min="15631" max="15631" width="1.625" style="187" customWidth="1"/>
    <col min="15632" max="15633" width="11.625" style="187" customWidth="1"/>
    <col min="15634" max="15634" width="1.625" style="187" customWidth="1"/>
    <col min="15635" max="15635" width="12.75" style="187" customWidth="1"/>
    <col min="15636" max="15636" width="1.375" style="187" customWidth="1"/>
    <col min="15637" max="15649" width="11" style="187" customWidth="1"/>
    <col min="15650" max="15872" width="3.625" style="187"/>
    <col min="15873" max="15873" width="1.5" style="187" customWidth="1"/>
    <col min="15874" max="15874" width="4.25" style="187" customWidth="1"/>
    <col min="15875" max="15875" width="13.75" style="187" customWidth="1"/>
    <col min="15876" max="15876" width="11.875" style="187" customWidth="1"/>
    <col min="15877" max="15878" width="12.75" style="187" customWidth="1"/>
    <col min="15879" max="15886" width="12.625" style="187" customWidth="1"/>
    <col min="15887" max="15887" width="1.625" style="187" customWidth="1"/>
    <col min="15888" max="15889" width="11.625" style="187" customWidth="1"/>
    <col min="15890" max="15890" width="1.625" style="187" customWidth="1"/>
    <col min="15891" max="15891" width="12.75" style="187" customWidth="1"/>
    <col min="15892" max="15892" width="1.375" style="187" customWidth="1"/>
    <col min="15893" max="15905" width="11" style="187" customWidth="1"/>
    <col min="15906" max="16128" width="3.625" style="187"/>
    <col min="16129" max="16129" width="1.5" style="187" customWidth="1"/>
    <col min="16130" max="16130" width="4.25" style="187" customWidth="1"/>
    <col min="16131" max="16131" width="13.75" style="187" customWidth="1"/>
    <col min="16132" max="16132" width="11.875" style="187" customWidth="1"/>
    <col min="16133" max="16134" width="12.75" style="187" customWidth="1"/>
    <col min="16135" max="16142" width="12.625" style="187" customWidth="1"/>
    <col min="16143" max="16143" width="1.625" style="187" customWidth="1"/>
    <col min="16144" max="16145" width="11.625" style="187" customWidth="1"/>
    <col min="16146" max="16146" width="1.625" style="187" customWidth="1"/>
    <col min="16147" max="16147" width="12.75" style="187" customWidth="1"/>
    <col min="16148" max="16148" width="1.375" style="187" customWidth="1"/>
    <col min="16149" max="16161" width="11" style="187" customWidth="1"/>
    <col min="16162" max="16384" width="3.625" style="187"/>
  </cols>
  <sheetData>
    <row r="2" spans="2:19">
      <c r="B2" s="207" t="s">
        <v>226</v>
      </c>
      <c r="C2" s="207"/>
      <c r="D2" s="207" t="s">
        <v>50</v>
      </c>
      <c r="F2" s="433" t="s">
        <v>188</v>
      </c>
      <c r="G2" s="435" t="s">
        <v>71</v>
      </c>
      <c r="H2" s="437"/>
    </row>
    <row r="3" spans="2:19">
      <c r="B3" s="189"/>
      <c r="C3" s="189"/>
    </row>
    <row r="4" spans="2:19">
      <c r="B4" s="425"/>
      <c r="C4" s="427" t="s">
        <v>42</v>
      </c>
      <c r="D4" s="430" t="s">
        <v>56</v>
      </c>
      <c r="E4" s="432"/>
      <c r="F4" s="427"/>
      <c r="G4" s="436"/>
      <c r="H4" s="436"/>
      <c r="I4" s="436"/>
      <c r="J4" s="436"/>
      <c r="K4" s="436"/>
      <c r="L4" s="436"/>
      <c r="M4" s="436"/>
      <c r="N4" s="427" t="s">
        <v>26</v>
      </c>
      <c r="O4" s="219"/>
      <c r="P4" s="438" t="s">
        <v>212</v>
      </c>
      <c r="Q4" s="438" t="s">
        <v>72</v>
      </c>
      <c r="R4" s="224"/>
      <c r="S4" s="436" t="s">
        <v>73</v>
      </c>
    </row>
    <row r="5" spans="2:19" ht="24">
      <c r="B5" s="425"/>
      <c r="C5" s="427"/>
      <c r="D5" s="427"/>
      <c r="E5" s="427" t="s">
        <v>65</v>
      </c>
      <c r="F5" s="434" t="s">
        <v>66</v>
      </c>
      <c r="G5" s="436"/>
      <c r="H5" s="436"/>
      <c r="I5" s="436"/>
      <c r="J5" s="436"/>
      <c r="K5" s="436"/>
      <c r="L5" s="436"/>
      <c r="M5" s="436"/>
      <c r="N5" s="427"/>
      <c r="O5" s="219"/>
      <c r="P5" s="436"/>
      <c r="Q5" s="436"/>
      <c r="R5" s="224"/>
      <c r="S5" s="436"/>
    </row>
    <row r="6" spans="2:19" ht="22.5" customHeight="1">
      <c r="B6" s="193">
        <v>1</v>
      </c>
      <c r="C6" s="199"/>
      <c r="D6" s="204">
        <f t="shared" ref="D6:D35" si="0">SUM(E6:F6)</f>
        <v>0</v>
      </c>
      <c r="E6" s="204"/>
      <c r="F6" s="204"/>
      <c r="G6" s="204"/>
      <c r="H6" s="204"/>
      <c r="I6" s="204"/>
      <c r="J6" s="204"/>
      <c r="K6" s="204"/>
      <c r="L6" s="204"/>
      <c r="M6" s="204"/>
      <c r="N6" s="204">
        <f t="shared" ref="N6:N35" si="1">SUM(E6:M6)</f>
        <v>0</v>
      </c>
      <c r="O6" s="220"/>
      <c r="P6" s="204"/>
      <c r="Q6" s="204"/>
      <c r="R6" s="220"/>
      <c r="S6" s="204">
        <f t="shared" ref="S6:S35" si="2">N6-(P6+Q6)</f>
        <v>0</v>
      </c>
    </row>
    <row r="7" spans="2:19" ht="22.5" customHeight="1">
      <c r="B7" s="193">
        <v>2</v>
      </c>
      <c r="C7" s="199"/>
      <c r="D7" s="204">
        <f t="shared" si="0"/>
        <v>0</v>
      </c>
      <c r="E7" s="204"/>
      <c r="F7" s="204"/>
      <c r="G7" s="204"/>
      <c r="H7" s="204"/>
      <c r="I7" s="204"/>
      <c r="J7" s="204"/>
      <c r="K7" s="204"/>
      <c r="L7" s="204"/>
      <c r="M7" s="204"/>
      <c r="N7" s="204">
        <f t="shared" si="1"/>
        <v>0</v>
      </c>
      <c r="O7" s="220"/>
      <c r="P7" s="204"/>
      <c r="Q7" s="204"/>
      <c r="R7" s="220"/>
      <c r="S7" s="204">
        <f t="shared" si="2"/>
        <v>0</v>
      </c>
    </row>
    <row r="8" spans="2:19" ht="22.5" customHeight="1">
      <c r="B8" s="193">
        <v>3</v>
      </c>
      <c r="C8" s="199"/>
      <c r="D8" s="204">
        <f t="shared" si="0"/>
        <v>0</v>
      </c>
      <c r="E8" s="204"/>
      <c r="F8" s="204"/>
      <c r="G8" s="204"/>
      <c r="H8" s="204"/>
      <c r="I8" s="204"/>
      <c r="J8" s="204"/>
      <c r="K8" s="204"/>
      <c r="L8" s="204"/>
      <c r="M8" s="204"/>
      <c r="N8" s="204">
        <f t="shared" si="1"/>
        <v>0</v>
      </c>
      <c r="O8" s="220"/>
      <c r="P8" s="204"/>
      <c r="Q8" s="204"/>
      <c r="R8" s="220"/>
      <c r="S8" s="204">
        <f t="shared" si="2"/>
        <v>0</v>
      </c>
    </row>
    <row r="9" spans="2:19" ht="22.5" customHeight="1">
      <c r="B9" s="193">
        <v>4</v>
      </c>
      <c r="C9" s="199"/>
      <c r="D9" s="204">
        <f t="shared" si="0"/>
        <v>0</v>
      </c>
      <c r="E9" s="204"/>
      <c r="F9" s="204"/>
      <c r="G9" s="204"/>
      <c r="H9" s="204"/>
      <c r="I9" s="204"/>
      <c r="J9" s="204"/>
      <c r="K9" s="204"/>
      <c r="L9" s="204"/>
      <c r="M9" s="204"/>
      <c r="N9" s="204">
        <f t="shared" si="1"/>
        <v>0</v>
      </c>
      <c r="O9" s="220"/>
      <c r="P9" s="204"/>
      <c r="Q9" s="204"/>
      <c r="R9" s="220"/>
      <c r="S9" s="204">
        <f t="shared" si="2"/>
        <v>0</v>
      </c>
    </row>
    <row r="10" spans="2:19" ht="22.5" customHeight="1">
      <c r="B10" s="193">
        <v>5</v>
      </c>
      <c r="C10" s="199"/>
      <c r="D10" s="204">
        <f t="shared" si="0"/>
        <v>0</v>
      </c>
      <c r="E10" s="204"/>
      <c r="F10" s="204"/>
      <c r="G10" s="204"/>
      <c r="H10" s="204"/>
      <c r="I10" s="204"/>
      <c r="J10" s="204"/>
      <c r="K10" s="204"/>
      <c r="L10" s="204"/>
      <c r="M10" s="204"/>
      <c r="N10" s="204">
        <f t="shared" si="1"/>
        <v>0</v>
      </c>
      <c r="O10" s="220"/>
      <c r="P10" s="204"/>
      <c r="Q10" s="204"/>
      <c r="R10" s="220"/>
      <c r="S10" s="204">
        <f t="shared" si="2"/>
        <v>0</v>
      </c>
    </row>
    <row r="11" spans="2:19" ht="22.5" customHeight="1">
      <c r="B11" s="193">
        <v>6</v>
      </c>
      <c r="C11" s="199"/>
      <c r="D11" s="204">
        <f t="shared" si="0"/>
        <v>0</v>
      </c>
      <c r="E11" s="204"/>
      <c r="F11" s="204"/>
      <c r="G11" s="204"/>
      <c r="H11" s="204"/>
      <c r="I11" s="204"/>
      <c r="J11" s="204"/>
      <c r="K11" s="204"/>
      <c r="L11" s="204"/>
      <c r="M11" s="204"/>
      <c r="N11" s="204">
        <f t="shared" si="1"/>
        <v>0</v>
      </c>
      <c r="O11" s="220"/>
      <c r="P11" s="204"/>
      <c r="Q11" s="204"/>
      <c r="R11" s="220"/>
      <c r="S11" s="204">
        <f t="shared" si="2"/>
        <v>0</v>
      </c>
    </row>
    <row r="12" spans="2:19" ht="22.5" customHeight="1">
      <c r="B12" s="193">
        <v>7</v>
      </c>
      <c r="C12" s="199"/>
      <c r="D12" s="204">
        <f t="shared" si="0"/>
        <v>0</v>
      </c>
      <c r="E12" s="204"/>
      <c r="F12" s="204"/>
      <c r="G12" s="204"/>
      <c r="H12" s="204"/>
      <c r="I12" s="204"/>
      <c r="J12" s="204"/>
      <c r="K12" s="204"/>
      <c r="L12" s="204"/>
      <c r="M12" s="204"/>
      <c r="N12" s="204">
        <f t="shared" si="1"/>
        <v>0</v>
      </c>
      <c r="O12" s="220"/>
      <c r="P12" s="204"/>
      <c r="Q12" s="204"/>
      <c r="R12" s="220"/>
      <c r="S12" s="204">
        <f t="shared" si="2"/>
        <v>0</v>
      </c>
    </row>
    <row r="13" spans="2:19" ht="22.5" customHeight="1">
      <c r="B13" s="193">
        <v>8</v>
      </c>
      <c r="C13" s="199"/>
      <c r="D13" s="204">
        <f t="shared" si="0"/>
        <v>0</v>
      </c>
      <c r="E13" s="204"/>
      <c r="F13" s="204"/>
      <c r="G13" s="204"/>
      <c r="H13" s="204"/>
      <c r="I13" s="204"/>
      <c r="J13" s="204"/>
      <c r="K13" s="204"/>
      <c r="L13" s="204"/>
      <c r="M13" s="204"/>
      <c r="N13" s="204">
        <f t="shared" si="1"/>
        <v>0</v>
      </c>
      <c r="O13" s="220"/>
      <c r="P13" s="204"/>
      <c r="Q13" s="204"/>
      <c r="R13" s="220"/>
      <c r="S13" s="204">
        <f t="shared" si="2"/>
        <v>0</v>
      </c>
    </row>
    <row r="14" spans="2:19" ht="22.5" customHeight="1">
      <c r="B14" s="193">
        <v>9</v>
      </c>
      <c r="C14" s="199"/>
      <c r="D14" s="204">
        <f t="shared" si="0"/>
        <v>0</v>
      </c>
      <c r="E14" s="204"/>
      <c r="F14" s="204"/>
      <c r="G14" s="204"/>
      <c r="H14" s="204"/>
      <c r="I14" s="204"/>
      <c r="J14" s="204"/>
      <c r="K14" s="204"/>
      <c r="L14" s="204"/>
      <c r="M14" s="204"/>
      <c r="N14" s="204">
        <f t="shared" si="1"/>
        <v>0</v>
      </c>
      <c r="O14" s="220"/>
      <c r="P14" s="204"/>
      <c r="Q14" s="204"/>
      <c r="R14" s="220"/>
      <c r="S14" s="204">
        <f t="shared" si="2"/>
        <v>0</v>
      </c>
    </row>
    <row r="15" spans="2:19" ht="22.5" customHeight="1">
      <c r="B15" s="193">
        <v>10</v>
      </c>
      <c r="C15" s="199"/>
      <c r="D15" s="204">
        <f t="shared" si="0"/>
        <v>0</v>
      </c>
      <c r="E15" s="204"/>
      <c r="F15" s="204"/>
      <c r="G15" s="204"/>
      <c r="H15" s="204"/>
      <c r="I15" s="204"/>
      <c r="J15" s="204"/>
      <c r="K15" s="204"/>
      <c r="L15" s="204"/>
      <c r="M15" s="204"/>
      <c r="N15" s="204">
        <f t="shared" si="1"/>
        <v>0</v>
      </c>
      <c r="O15" s="220"/>
      <c r="P15" s="204"/>
      <c r="Q15" s="204"/>
      <c r="R15" s="220"/>
      <c r="S15" s="204">
        <f t="shared" si="2"/>
        <v>0</v>
      </c>
    </row>
    <row r="16" spans="2:19" ht="22.5" customHeight="1">
      <c r="B16" s="193">
        <v>11</v>
      </c>
      <c r="C16" s="199"/>
      <c r="D16" s="204">
        <f t="shared" si="0"/>
        <v>0</v>
      </c>
      <c r="E16" s="204"/>
      <c r="F16" s="204"/>
      <c r="G16" s="204"/>
      <c r="H16" s="204"/>
      <c r="I16" s="204"/>
      <c r="J16" s="204"/>
      <c r="K16" s="204"/>
      <c r="L16" s="204"/>
      <c r="M16" s="204"/>
      <c r="N16" s="204">
        <f t="shared" si="1"/>
        <v>0</v>
      </c>
      <c r="O16" s="220"/>
      <c r="P16" s="204"/>
      <c r="Q16" s="204"/>
      <c r="R16" s="220"/>
      <c r="S16" s="204">
        <f t="shared" si="2"/>
        <v>0</v>
      </c>
    </row>
    <row r="17" spans="2:19" ht="22.5" customHeight="1">
      <c r="B17" s="193">
        <v>12</v>
      </c>
      <c r="C17" s="199"/>
      <c r="D17" s="204">
        <f t="shared" si="0"/>
        <v>0</v>
      </c>
      <c r="E17" s="204"/>
      <c r="F17" s="204"/>
      <c r="G17" s="204"/>
      <c r="H17" s="204"/>
      <c r="I17" s="204"/>
      <c r="J17" s="204"/>
      <c r="K17" s="204"/>
      <c r="L17" s="204"/>
      <c r="M17" s="204"/>
      <c r="N17" s="204">
        <f t="shared" si="1"/>
        <v>0</v>
      </c>
      <c r="O17" s="220"/>
      <c r="P17" s="204"/>
      <c r="Q17" s="204"/>
      <c r="R17" s="220"/>
      <c r="S17" s="204">
        <f t="shared" si="2"/>
        <v>0</v>
      </c>
    </row>
    <row r="18" spans="2:19" ht="22.5" customHeight="1">
      <c r="B18" s="193">
        <v>13</v>
      </c>
      <c r="C18" s="199"/>
      <c r="D18" s="204">
        <f t="shared" si="0"/>
        <v>0</v>
      </c>
      <c r="E18" s="204"/>
      <c r="F18" s="204"/>
      <c r="G18" s="204"/>
      <c r="H18" s="204"/>
      <c r="I18" s="204"/>
      <c r="J18" s="204"/>
      <c r="K18" s="204"/>
      <c r="L18" s="204"/>
      <c r="M18" s="204"/>
      <c r="N18" s="204">
        <f t="shared" si="1"/>
        <v>0</v>
      </c>
      <c r="O18" s="220"/>
      <c r="P18" s="204"/>
      <c r="Q18" s="204"/>
      <c r="R18" s="220"/>
      <c r="S18" s="204">
        <f t="shared" si="2"/>
        <v>0</v>
      </c>
    </row>
    <row r="19" spans="2:19" ht="22.5" customHeight="1">
      <c r="B19" s="193">
        <v>14</v>
      </c>
      <c r="C19" s="199"/>
      <c r="D19" s="204">
        <f t="shared" si="0"/>
        <v>0</v>
      </c>
      <c r="E19" s="204"/>
      <c r="F19" s="204"/>
      <c r="G19" s="204"/>
      <c r="H19" s="204"/>
      <c r="I19" s="204"/>
      <c r="J19" s="204"/>
      <c r="K19" s="204"/>
      <c r="L19" s="204"/>
      <c r="M19" s="204"/>
      <c r="N19" s="204">
        <f t="shared" si="1"/>
        <v>0</v>
      </c>
      <c r="O19" s="220"/>
      <c r="P19" s="204"/>
      <c r="Q19" s="204"/>
      <c r="R19" s="220"/>
      <c r="S19" s="204">
        <f t="shared" si="2"/>
        <v>0</v>
      </c>
    </row>
    <row r="20" spans="2:19" ht="22.5" customHeight="1">
      <c r="B20" s="193">
        <v>15</v>
      </c>
      <c r="C20" s="199"/>
      <c r="D20" s="204">
        <f t="shared" si="0"/>
        <v>0</v>
      </c>
      <c r="E20" s="204"/>
      <c r="F20" s="204"/>
      <c r="G20" s="204"/>
      <c r="H20" s="204"/>
      <c r="I20" s="204"/>
      <c r="J20" s="204"/>
      <c r="K20" s="204"/>
      <c r="L20" s="204"/>
      <c r="M20" s="204"/>
      <c r="N20" s="204">
        <f t="shared" si="1"/>
        <v>0</v>
      </c>
      <c r="O20" s="220"/>
      <c r="P20" s="204"/>
      <c r="Q20" s="204"/>
      <c r="R20" s="220"/>
      <c r="S20" s="204">
        <f t="shared" si="2"/>
        <v>0</v>
      </c>
    </row>
    <row r="21" spans="2:19" ht="22.5" customHeight="1">
      <c r="B21" s="193">
        <v>16</v>
      </c>
      <c r="C21" s="199"/>
      <c r="D21" s="204">
        <f t="shared" si="0"/>
        <v>0</v>
      </c>
      <c r="E21" s="204"/>
      <c r="F21" s="204"/>
      <c r="G21" s="204"/>
      <c r="H21" s="204"/>
      <c r="I21" s="204"/>
      <c r="J21" s="204"/>
      <c r="K21" s="204"/>
      <c r="L21" s="204"/>
      <c r="M21" s="204"/>
      <c r="N21" s="204">
        <f t="shared" si="1"/>
        <v>0</v>
      </c>
      <c r="O21" s="220"/>
      <c r="P21" s="204"/>
      <c r="Q21" s="204"/>
      <c r="R21" s="220"/>
      <c r="S21" s="204">
        <f t="shared" si="2"/>
        <v>0</v>
      </c>
    </row>
    <row r="22" spans="2:19" ht="22.5" customHeight="1">
      <c r="B22" s="193">
        <v>17</v>
      </c>
      <c r="C22" s="199"/>
      <c r="D22" s="204">
        <f t="shared" si="0"/>
        <v>0</v>
      </c>
      <c r="E22" s="204"/>
      <c r="F22" s="204"/>
      <c r="G22" s="204"/>
      <c r="H22" s="204"/>
      <c r="I22" s="204"/>
      <c r="J22" s="204"/>
      <c r="K22" s="204"/>
      <c r="L22" s="204"/>
      <c r="M22" s="204"/>
      <c r="N22" s="204">
        <f t="shared" si="1"/>
        <v>0</v>
      </c>
      <c r="O22" s="220"/>
      <c r="P22" s="204"/>
      <c r="Q22" s="204"/>
      <c r="R22" s="220"/>
      <c r="S22" s="204">
        <f t="shared" si="2"/>
        <v>0</v>
      </c>
    </row>
    <row r="23" spans="2:19" ht="22.5" customHeight="1">
      <c r="B23" s="193">
        <v>18</v>
      </c>
      <c r="C23" s="199"/>
      <c r="D23" s="204">
        <f t="shared" si="0"/>
        <v>0</v>
      </c>
      <c r="E23" s="204"/>
      <c r="F23" s="204"/>
      <c r="G23" s="204"/>
      <c r="H23" s="204"/>
      <c r="I23" s="204"/>
      <c r="J23" s="204"/>
      <c r="K23" s="204"/>
      <c r="L23" s="204"/>
      <c r="M23" s="204"/>
      <c r="N23" s="204">
        <f t="shared" si="1"/>
        <v>0</v>
      </c>
      <c r="O23" s="220"/>
      <c r="P23" s="204"/>
      <c r="Q23" s="204"/>
      <c r="R23" s="220"/>
      <c r="S23" s="204">
        <f t="shared" si="2"/>
        <v>0</v>
      </c>
    </row>
    <row r="24" spans="2:19" ht="22.5" customHeight="1">
      <c r="B24" s="193">
        <v>19</v>
      </c>
      <c r="C24" s="199"/>
      <c r="D24" s="204">
        <f t="shared" si="0"/>
        <v>0</v>
      </c>
      <c r="E24" s="204"/>
      <c r="F24" s="204"/>
      <c r="G24" s="204"/>
      <c r="H24" s="204"/>
      <c r="I24" s="204"/>
      <c r="J24" s="204"/>
      <c r="K24" s="204"/>
      <c r="L24" s="204"/>
      <c r="M24" s="204"/>
      <c r="N24" s="204">
        <f t="shared" si="1"/>
        <v>0</v>
      </c>
      <c r="O24" s="220"/>
      <c r="P24" s="204"/>
      <c r="Q24" s="204"/>
      <c r="R24" s="220"/>
      <c r="S24" s="204">
        <f t="shared" si="2"/>
        <v>0</v>
      </c>
    </row>
    <row r="25" spans="2:19" ht="22.5" customHeight="1">
      <c r="B25" s="193">
        <v>20</v>
      </c>
      <c r="C25" s="199"/>
      <c r="D25" s="204">
        <f t="shared" si="0"/>
        <v>0</v>
      </c>
      <c r="E25" s="204"/>
      <c r="F25" s="204"/>
      <c r="G25" s="204"/>
      <c r="H25" s="204"/>
      <c r="I25" s="204"/>
      <c r="J25" s="204"/>
      <c r="K25" s="204"/>
      <c r="L25" s="204"/>
      <c r="M25" s="204"/>
      <c r="N25" s="204">
        <f t="shared" si="1"/>
        <v>0</v>
      </c>
      <c r="O25" s="220"/>
      <c r="P25" s="204"/>
      <c r="Q25" s="204"/>
      <c r="R25" s="220"/>
      <c r="S25" s="204">
        <f t="shared" si="2"/>
        <v>0</v>
      </c>
    </row>
    <row r="26" spans="2:19" ht="22.5" customHeight="1">
      <c r="B26" s="193">
        <v>21</v>
      </c>
      <c r="C26" s="199"/>
      <c r="D26" s="204">
        <f t="shared" si="0"/>
        <v>0</v>
      </c>
      <c r="E26" s="204"/>
      <c r="F26" s="204"/>
      <c r="G26" s="204"/>
      <c r="H26" s="204"/>
      <c r="I26" s="204"/>
      <c r="J26" s="204"/>
      <c r="K26" s="204"/>
      <c r="L26" s="204"/>
      <c r="M26" s="204"/>
      <c r="N26" s="204">
        <f t="shared" si="1"/>
        <v>0</v>
      </c>
      <c r="O26" s="220"/>
      <c r="P26" s="204"/>
      <c r="Q26" s="204"/>
      <c r="R26" s="220"/>
      <c r="S26" s="204">
        <f t="shared" si="2"/>
        <v>0</v>
      </c>
    </row>
    <row r="27" spans="2:19" ht="22.5" customHeight="1">
      <c r="B27" s="193">
        <v>22</v>
      </c>
      <c r="C27" s="199"/>
      <c r="D27" s="204">
        <f t="shared" si="0"/>
        <v>0</v>
      </c>
      <c r="E27" s="204"/>
      <c r="F27" s="204"/>
      <c r="G27" s="204"/>
      <c r="H27" s="204"/>
      <c r="I27" s="204"/>
      <c r="J27" s="204"/>
      <c r="K27" s="204"/>
      <c r="L27" s="204"/>
      <c r="M27" s="204"/>
      <c r="N27" s="204">
        <f t="shared" si="1"/>
        <v>0</v>
      </c>
      <c r="O27" s="220"/>
      <c r="P27" s="204"/>
      <c r="Q27" s="204"/>
      <c r="R27" s="220"/>
      <c r="S27" s="204">
        <f t="shared" si="2"/>
        <v>0</v>
      </c>
    </row>
    <row r="28" spans="2:19" ht="22.5" customHeight="1">
      <c r="B28" s="193">
        <v>23</v>
      </c>
      <c r="C28" s="199"/>
      <c r="D28" s="204">
        <f t="shared" si="0"/>
        <v>0</v>
      </c>
      <c r="E28" s="204"/>
      <c r="F28" s="204"/>
      <c r="G28" s="204"/>
      <c r="H28" s="204"/>
      <c r="I28" s="204"/>
      <c r="J28" s="204"/>
      <c r="K28" s="204"/>
      <c r="L28" s="204"/>
      <c r="M28" s="204"/>
      <c r="N28" s="204">
        <f t="shared" si="1"/>
        <v>0</v>
      </c>
      <c r="O28" s="220"/>
      <c r="P28" s="204"/>
      <c r="Q28" s="204"/>
      <c r="R28" s="220"/>
      <c r="S28" s="204">
        <f t="shared" si="2"/>
        <v>0</v>
      </c>
    </row>
    <row r="29" spans="2:19" ht="22.5" customHeight="1">
      <c r="B29" s="193"/>
      <c r="C29" s="199"/>
      <c r="D29" s="204">
        <f t="shared" si="0"/>
        <v>0</v>
      </c>
      <c r="E29" s="204"/>
      <c r="F29" s="204"/>
      <c r="G29" s="204"/>
      <c r="H29" s="204"/>
      <c r="I29" s="204"/>
      <c r="J29" s="204"/>
      <c r="K29" s="204"/>
      <c r="L29" s="204"/>
      <c r="M29" s="204"/>
      <c r="N29" s="204">
        <f t="shared" si="1"/>
        <v>0</v>
      </c>
      <c r="O29" s="220"/>
      <c r="P29" s="204"/>
      <c r="Q29" s="204"/>
      <c r="R29" s="220"/>
      <c r="S29" s="204">
        <f t="shared" si="2"/>
        <v>0</v>
      </c>
    </row>
    <row r="30" spans="2:19" ht="22.5" customHeight="1">
      <c r="B30" s="193"/>
      <c r="C30" s="199"/>
      <c r="D30" s="204">
        <f t="shared" si="0"/>
        <v>0</v>
      </c>
      <c r="E30" s="204"/>
      <c r="F30" s="204"/>
      <c r="G30" s="204"/>
      <c r="H30" s="204"/>
      <c r="I30" s="204"/>
      <c r="J30" s="204"/>
      <c r="K30" s="204"/>
      <c r="L30" s="204"/>
      <c r="M30" s="204"/>
      <c r="N30" s="204">
        <f t="shared" si="1"/>
        <v>0</v>
      </c>
      <c r="O30" s="220"/>
      <c r="P30" s="204"/>
      <c r="Q30" s="204"/>
      <c r="R30" s="220"/>
      <c r="S30" s="204">
        <f t="shared" si="2"/>
        <v>0</v>
      </c>
    </row>
    <row r="31" spans="2:19" ht="22.5" customHeight="1">
      <c r="B31" s="193"/>
      <c r="C31" s="199"/>
      <c r="D31" s="204">
        <f t="shared" si="0"/>
        <v>0</v>
      </c>
      <c r="E31" s="204"/>
      <c r="F31" s="204"/>
      <c r="G31" s="204"/>
      <c r="H31" s="204"/>
      <c r="I31" s="204"/>
      <c r="J31" s="204"/>
      <c r="K31" s="204"/>
      <c r="L31" s="204"/>
      <c r="M31" s="204"/>
      <c r="N31" s="204">
        <f t="shared" si="1"/>
        <v>0</v>
      </c>
      <c r="O31" s="220"/>
      <c r="P31" s="204"/>
      <c r="Q31" s="204"/>
      <c r="R31" s="220"/>
      <c r="S31" s="204">
        <f t="shared" si="2"/>
        <v>0</v>
      </c>
    </row>
    <row r="32" spans="2:19" ht="22.5" customHeight="1">
      <c r="B32" s="193"/>
      <c r="C32" s="199"/>
      <c r="D32" s="204">
        <f t="shared" si="0"/>
        <v>0</v>
      </c>
      <c r="E32" s="204"/>
      <c r="F32" s="204"/>
      <c r="G32" s="204"/>
      <c r="H32" s="204"/>
      <c r="I32" s="204"/>
      <c r="J32" s="204"/>
      <c r="K32" s="204"/>
      <c r="L32" s="204"/>
      <c r="M32" s="204"/>
      <c r="N32" s="204">
        <f t="shared" si="1"/>
        <v>0</v>
      </c>
      <c r="O32" s="220"/>
      <c r="P32" s="204"/>
      <c r="Q32" s="204"/>
      <c r="R32" s="220"/>
      <c r="S32" s="204">
        <f t="shared" si="2"/>
        <v>0</v>
      </c>
    </row>
    <row r="33" spans="2:19" ht="22.5" customHeight="1">
      <c r="B33" s="193"/>
      <c r="C33" s="199"/>
      <c r="D33" s="204">
        <f t="shared" si="0"/>
        <v>0</v>
      </c>
      <c r="E33" s="204"/>
      <c r="F33" s="204"/>
      <c r="G33" s="204"/>
      <c r="H33" s="204"/>
      <c r="I33" s="204"/>
      <c r="J33" s="204"/>
      <c r="K33" s="204"/>
      <c r="L33" s="204"/>
      <c r="M33" s="204"/>
      <c r="N33" s="204">
        <f t="shared" si="1"/>
        <v>0</v>
      </c>
      <c r="O33" s="220"/>
      <c r="P33" s="204"/>
      <c r="Q33" s="204"/>
      <c r="R33" s="220"/>
      <c r="S33" s="204">
        <f t="shared" si="2"/>
        <v>0</v>
      </c>
    </row>
    <row r="34" spans="2:19" ht="22.5" customHeight="1">
      <c r="B34" s="193"/>
      <c r="C34" s="199"/>
      <c r="D34" s="204">
        <f t="shared" si="0"/>
        <v>0</v>
      </c>
      <c r="E34" s="204"/>
      <c r="F34" s="204"/>
      <c r="G34" s="204"/>
      <c r="H34" s="204"/>
      <c r="I34" s="204"/>
      <c r="J34" s="204"/>
      <c r="K34" s="204"/>
      <c r="L34" s="204"/>
      <c r="M34" s="204"/>
      <c r="N34" s="204">
        <f t="shared" si="1"/>
        <v>0</v>
      </c>
      <c r="O34" s="220"/>
      <c r="P34" s="204"/>
      <c r="Q34" s="204"/>
      <c r="R34" s="220"/>
      <c r="S34" s="204">
        <f t="shared" si="2"/>
        <v>0</v>
      </c>
    </row>
    <row r="35" spans="2:19" ht="22.5" customHeight="1">
      <c r="B35" s="193"/>
      <c r="C35" s="199"/>
      <c r="D35" s="204">
        <f t="shared" si="0"/>
        <v>0</v>
      </c>
      <c r="E35" s="204"/>
      <c r="F35" s="204"/>
      <c r="G35" s="204"/>
      <c r="H35" s="204"/>
      <c r="I35" s="204"/>
      <c r="J35" s="204"/>
      <c r="K35" s="204"/>
      <c r="L35" s="204"/>
      <c r="M35" s="204"/>
      <c r="N35" s="204">
        <f t="shared" si="1"/>
        <v>0</v>
      </c>
      <c r="O35" s="220"/>
      <c r="P35" s="204"/>
      <c r="Q35" s="204"/>
      <c r="R35" s="220"/>
      <c r="S35" s="204">
        <f t="shared" si="2"/>
        <v>0</v>
      </c>
    </row>
    <row r="36" spans="2:19" ht="22.5" customHeight="1">
      <c r="B36" s="193"/>
      <c r="C36" s="428">
        <f>COUNTA(C6:C35)</f>
        <v>0</v>
      </c>
      <c r="D36" s="431"/>
      <c r="E36" s="204"/>
      <c r="F36" s="204"/>
      <c r="G36" s="204"/>
      <c r="H36" s="204"/>
      <c r="I36" s="204"/>
      <c r="J36" s="204"/>
      <c r="K36" s="204"/>
      <c r="L36" s="204"/>
      <c r="M36" s="204"/>
      <c r="N36" s="204"/>
      <c r="O36" s="220"/>
      <c r="P36" s="204"/>
      <c r="Q36" s="204"/>
      <c r="R36" s="220"/>
      <c r="S36" s="204"/>
    </row>
    <row r="37" spans="2:19" ht="22.5" customHeight="1">
      <c r="B37" s="426" t="s">
        <v>62</v>
      </c>
      <c r="C37" s="429"/>
      <c r="D37" s="204">
        <f t="shared" ref="D37:N37" si="3">SUM(D6:D36)</f>
        <v>0</v>
      </c>
      <c r="E37" s="204">
        <f t="shared" si="3"/>
        <v>0</v>
      </c>
      <c r="F37" s="204">
        <f t="shared" si="3"/>
        <v>0</v>
      </c>
      <c r="G37" s="204">
        <f t="shared" si="3"/>
        <v>0</v>
      </c>
      <c r="H37" s="204">
        <f t="shared" si="3"/>
        <v>0</v>
      </c>
      <c r="I37" s="204">
        <f t="shared" si="3"/>
        <v>0</v>
      </c>
      <c r="J37" s="204">
        <f t="shared" si="3"/>
        <v>0</v>
      </c>
      <c r="K37" s="204">
        <f t="shared" si="3"/>
        <v>0</v>
      </c>
      <c r="L37" s="204">
        <f t="shared" si="3"/>
        <v>0</v>
      </c>
      <c r="M37" s="204">
        <f t="shared" si="3"/>
        <v>0</v>
      </c>
      <c r="N37" s="204">
        <f t="shared" si="3"/>
        <v>0</v>
      </c>
      <c r="O37" s="220"/>
      <c r="P37" s="204">
        <f>SUM(P6:P36)</f>
        <v>0</v>
      </c>
      <c r="Q37" s="204">
        <f>SUM(Q6:Q36)</f>
        <v>0</v>
      </c>
      <c r="R37" s="220"/>
      <c r="S37" s="204">
        <f>SUM(S6:S36)</f>
        <v>0</v>
      </c>
    </row>
  </sheetData>
  <mergeCells count="17">
    <mergeCell ref="B3:C3"/>
    <mergeCell ref="E4:F4"/>
    <mergeCell ref="B37:C37"/>
    <mergeCell ref="B4:B5"/>
    <mergeCell ref="C4:C5"/>
    <mergeCell ref="D4:D5"/>
    <mergeCell ref="G4:G5"/>
    <mergeCell ref="H4:H5"/>
    <mergeCell ref="I4:I5"/>
    <mergeCell ref="J4:J5"/>
    <mergeCell ref="K4:K5"/>
    <mergeCell ref="L4:L5"/>
    <mergeCell ref="M4:M5"/>
    <mergeCell ref="N4:N5"/>
    <mergeCell ref="P4:P5"/>
    <mergeCell ref="Q4:Q5"/>
    <mergeCell ref="S4:S5"/>
  </mergeCells>
  <phoneticPr fontId="3"/>
  <pageMargins left="0.7" right="0.7" top="0.75" bottom="0.75" header="0.3" footer="0.3"/>
  <pageSetup paperSize="9" scale="65" fitToWidth="1" fitToHeight="1" orientation="landscape"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B1:T39"/>
  <sheetViews>
    <sheetView view="pageBreakPreview" zoomScaleSheetLayoutView="100" workbookViewId="0">
      <selection activeCell="L2" sqref="L2"/>
    </sheetView>
  </sheetViews>
  <sheetFormatPr defaultColWidth="3.625" defaultRowHeight="18" customHeight="1"/>
  <cols>
    <col min="1" max="1" width="1.5" style="187" customWidth="1"/>
    <col min="2" max="2" width="3.375" style="187" customWidth="1"/>
    <col min="3" max="3" width="15.625" style="187" customWidth="1"/>
    <col min="4" max="6" width="12.625" style="187" customWidth="1"/>
    <col min="7" max="14" width="11.625" style="187" customWidth="1"/>
    <col min="15" max="15" width="12.625" style="187" customWidth="1"/>
    <col min="16" max="16" width="1.625" style="187" customWidth="1"/>
    <col min="17" max="18" width="12.75" style="187" customWidth="1"/>
    <col min="19" max="19" width="1.625" style="187" customWidth="1"/>
    <col min="20" max="20" width="12.625" style="187" customWidth="1"/>
    <col min="21" max="21" width="1.375" style="187" customWidth="1"/>
    <col min="22" max="34" width="11" style="187" customWidth="1"/>
    <col min="35" max="256" width="3.625" style="187"/>
    <col min="257" max="257" width="1.5" style="187" customWidth="1"/>
    <col min="258" max="258" width="3.375" style="187" customWidth="1"/>
    <col min="259" max="259" width="15.625" style="187" customWidth="1"/>
    <col min="260" max="262" width="12.625" style="187" customWidth="1"/>
    <col min="263" max="270" width="11.625" style="187" customWidth="1"/>
    <col min="271" max="271" width="12.625" style="187" customWidth="1"/>
    <col min="272" max="272" width="1.625" style="187" customWidth="1"/>
    <col min="273" max="274" width="12.75" style="187" customWidth="1"/>
    <col min="275" max="275" width="1.625" style="187" customWidth="1"/>
    <col min="276" max="276" width="12.625" style="187" customWidth="1"/>
    <col min="277" max="277" width="1.375" style="187" customWidth="1"/>
    <col min="278" max="290" width="11" style="187" customWidth="1"/>
    <col min="291" max="512" width="3.625" style="187"/>
    <col min="513" max="513" width="1.5" style="187" customWidth="1"/>
    <col min="514" max="514" width="3.375" style="187" customWidth="1"/>
    <col min="515" max="515" width="15.625" style="187" customWidth="1"/>
    <col min="516" max="518" width="12.625" style="187" customWidth="1"/>
    <col min="519" max="526" width="11.625" style="187" customWidth="1"/>
    <col min="527" max="527" width="12.625" style="187" customWidth="1"/>
    <col min="528" max="528" width="1.625" style="187" customWidth="1"/>
    <col min="529" max="530" width="12.75" style="187" customWidth="1"/>
    <col min="531" max="531" width="1.625" style="187" customWidth="1"/>
    <col min="532" max="532" width="12.625" style="187" customWidth="1"/>
    <col min="533" max="533" width="1.375" style="187" customWidth="1"/>
    <col min="534" max="546" width="11" style="187" customWidth="1"/>
    <col min="547" max="768" width="3.625" style="187"/>
    <col min="769" max="769" width="1.5" style="187" customWidth="1"/>
    <col min="770" max="770" width="3.375" style="187" customWidth="1"/>
    <col min="771" max="771" width="15.625" style="187" customWidth="1"/>
    <col min="772" max="774" width="12.625" style="187" customWidth="1"/>
    <col min="775" max="782" width="11.625" style="187" customWidth="1"/>
    <col min="783" max="783" width="12.625" style="187" customWidth="1"/>
    <col min="784" max="784" width="1.625" style="187" customWidth="1"/>
    <col min="785" max="786" width="12.75" style="187" customWidth="1"/>
    <col min="787" max="787" width="1.625" style="187" customWidth="1"/>
    <col min="788" max="788" width="12.625" style="187" customWidth="1"/>
    <col min="789" max="789" width="1.375" style="187" customWidth="1"/>
    <col min="790" max="802" width="11" style="187" customWidth="1"/>
    <col min="803" max="1024" width="3.625" style="187"/>
    <col min="1025" max="1025" width="1.5" style="187" customWidth="1"/>
    <col min="1026" max="1026" width="3.375" style="187" customWidth="1"/>
    <col min="1027" max="1027" width="15.625" style="187" customWidth="1"/>
    <col min="1028" max="1030" width="12.625" style="187" customWidth="1"/>
    <col min="1031" max="1038" width="11.625" style="187" customWidth="1"/>
    <col min="1039" max="1039" width="12.625" style="187" customWidth="1"/>
    <col min="1040" max="1040" width="1.625" style="187" customWidth="1"/>
    <col min="1041" max="1042" width="12.75" style="187" customWidth="1"/>
    <col min="1043" max="1043" width="1.625" style="187" customWidth="1"/>
    <col min="1044" max="1044" width="12.625" style="187" customWidth="1"/>
    <col min="1045" max="1045" width="1.375" style="187" customWidth="1"/>
    <col min="1046" max="1058" width="11" style="187" customWidth="1"/>
    <col min="1059" max="1280" width="3.625" style="187"/>
    <col min="1281" max="1281" width="1.5" style="187" customWidth="1"/>
    <col min="1282" max="1282" width="3.375" style="187" customWidth="1"/>
    <col min="1283" max="1283" width="15.625" style="187" customWidth="1"/>
    <col min="1284" max="1286" width="12.625" style="187" customWidth="1"/>
    <col min="1287" max="1294" width="11.625" style="187" customWidth="1"/>
    <col min="1295" max="1295" width="12.625" style="187" customWidth="1"/>
    <col min="1296" max="1296" width="1.625" style="187" customWidth="1"/>
    <col min="1297" max="1298" width="12.75" style="187" customWidth="1"/>
    <col min="1299" max="1299" width="1.625" style="187" customWidth="1"/>
    <col min="1300" max="1300" width="12.625" style="187" customWidth="1"/>
    <col min="1301" max="1301" width="1.375" style="187" customWidth="1"/>
    <col min="1302" max="1314" width="11" style="187" customWidth="1"/>
    <col min="1315" max="1536" width="3.625" style="187"/>
    <col min="1537" max="1537" width="1.5" style="187" customWidth="1"/>
    <col min="1538" max="1538" width="3.375" style="187" customWidth="1"/>
    <col min="1539" max="1539" width="15.625" style="187" customWidth="1"/>
    <col min="1540" max="1542" width="12.625" style="187" customWidth="1"/>
    <col min="1543" max="1550" width="11.625" style="187" customWidth="1"/>
    <col min="1551" max="1551" width="12.625" style="187" customWidth="1"/>
    <col min="1552" max="1552" width="1.625" style="187" customWidth="1"/>
    <col min="1553" max="1554" width="12.75" style="187" customWidth="1"/>
    <col min="1555" max="1555" width="1.625" style="187" customWidth="1"/>
    <col min="1556" max="1556" width="12.625" style="187" customWidth="1"/>
    <col min="1557" max="1557" width="1.375" style="187" customWidth="1"/>
    <col min="1558" max="1570" width="11" style="187" customWidth="1"/>
    <col min="1571" max="1792" width="3.625" style="187"/>
    <col min="1793" max="1793" width="1.5" style="187" customWidth="1"/>
    <col min="1794" max="1794" width="3.375" style="187" customWidth="1"/>
    <col min="1795" max="1795" width="15.625" style="187" customWidth="1"/>
    <col min="1796" max="1798" width="12.625" style="187" customWidth="1"/>
    <col min="1799" max="1806" width="11.625" style="187" customWidth="1"/>
    <col min="1807" max="1807" width="12.625" style="187" customWidth="1"/>
    <col min="1808" max="1808" width="1.625" style="187" customWidth="1"/>
    <col min="1809" max="1810" width="12.75" style="187" customWidth="1"/>
    <col min="1811" max="1811" width="1.625" style="187" customWidth="1"/>
    <col min="1812" max="1812" width="12.625" style="187" customWidth="1"/>
    <col min="1813" max="1813" width="1.375" style="187" customWidth="1"/>
    <col min="1814" max="1826" width="11" style="187" customWidth="1"/>
    <col min="1827" max="2048" width="3.625" style="187"/>
    <col min="2049" max="2049" width="1.5" style="187" customWidth="1"/>
    <col min="2050" max="2050" width="3.375" style="187" customWidth="1"/>
    <col min="2051" max="2051" width="15.625" style="187" customWidth="1"/>
    <col min="2052" max="2054" width="12.625" style="187" customWidth="1"/>
    <col min="2055" max="2062" width="11.625" style="187" customWidth="1"/>
    <col min="2063" max="2063" width="12.625" style="187" customWidth="1"/>
    <col min="2064" max="2064" width="1.625" style="187" customWidth="1"/>
    <col min="2065" max="2066" width="12.75" style="187" customWidth="1"/>
    <col min="2067" max="2067" width="1.625" style="187" customWidth="1"/>
    <col min="2068" max="2068" width="12.625" style="187" customWidth="1"/>
    <col min="2069" max="2069" width="1.375" style="187" customWidth="1"/>
    <col min="2070" max="2082" width="11" style="187" customWidth="1"/>
    <col min="2083" max="2304" width="3.625" style="187"/>
    <col min="2305" max="2305" width="1.5" style="187" customWidth="1"/>
    <col min="2306" max="2306" width="3.375" style="187" customWidth="1"/>
    <col min="2307" max="2307" width="15.625" style="187" customWidth="1"/>
    <col min="2308" max="2310" width="12.625" style="187" customWidth="1"/>
    <col min="2311" max="2318" width="11.625" style="187" customWidth="1"/>
    <col min="2319" max="2319" width="12.625" style="187" customWidth="1"/>
    <col min="2320" max="2320" width="1.625" style="187" customWidth="1"/>
    <col min="2321" max="2322" width="12.75" style="187" customWidth="1"/>
    <col min="2323" max="2323" width="1.625" style="187" customWidth="1"/>
    <col min="2324" max="2324" width="12.625" style="187" customWidth="1"/>
    <col min="2325" max="2325" width="1.375" style="187" customWidth="1"/>
    <col min="2326" max="2338" width="11" style="187" customWidth="1"/>
    <col min="2339" max="2560" width="3.625" style="187"/>
    <col min="2561" max="2561" width="1.5" style="187" customWidth="1"/>
    <col min="2562" max="2562" width="3.375" style="187" customWidth="1"/>
    <col min="2563" max="2563" width="15.625" style="187" customWidth="1"/>
    <col min="2564" max="2566" width="12.625" style="187" customWidth="1"/>
    <col min="2567" max="2574" width="11.625" style="187" customWidth="1"/>
    <col min="2575" max="2575" width="12.625" style="187" customWidth="1"/>
    <col min="2576" max="2576" width="1.625" style="187" customWidth="1"/>
    <col min="2577" max="2578" width="12.75" style="187" customWidth="1"/>
    <col min="2579" max="2579" width="1.625" style="187" customWidth="1"/>
    <col min="2580" max="2580" width="12.625" style="187" customWidth="1"/>
    <col min="2581" max="2581" width="1.375" style="187" customWidth="1"/>
    <col min="2582" max="2594" width="11" style="187" customWidth="1"/>
    <col min="2595" max="2816" width="3.625" style="187"/>
    <col min="2817" max="2817" width="1.5" style="187" customWidth="1"/>
    <col min="2818" max="2818" width="3.375" style="187" customWidth="1"/>
    <col min="2819" max="2819" width="15.625" style="187" customWidth="1"/>
    <col min="2820" max="2822" width="12.625" style="187" customWidth="1"/>
    <col min="2823" max="2830" width="11.625" style="187" customWidth="1"/>
    <col min="2831" max="2831" width="12.625" style="187" customWidth="1"/>
    <col min="2832" max="2832" width="1.625" style="187" customWidth="1"/>
    <col min="2833" max="2834" width="12.75" style="187" customWidth="1"/>
    <col min="2835" max="2835" width="1.625" style="187" customWidth="1"/>
    <col min="2836" max="2836" width="12.625" style="187" customWidth="1"/>
    <col min="2837" max="2837" width="1.375" style="187" customWidth="1"/>
    <col min="2838" max="2850" width="11" style="187" customWidth="1"/>
    <col min="2851" max="3072" width="3.625" style="187"/>
    <col min="3073" max="3073" width="1.5" style="187" customWidth="1"/>
    <col min="3074" max="3074" width="3.375" style="187" customWidth="1"/>
    <col min="3075" max="3075" width="15.625" style="187" customWidth="1"/>
    <col min="3076" max="3078" width="12.625" style="187" customWidth="1"/>
    <col min="3079" max="3086" width="11.625" style="187" customWidth="1"/>
    <col min="3087" max="3087" width="12.625" style="187" customWidth="1"/>
    <col min="3088" max="3088" width="1.625" style="187" customWidth="1"/>
    <col min="3089" max="3090" width="12.75" style="187" customWidth="1"/>
    <col min="3091" max="3091" width="1.625" style="187" customWidth="1"/>
    <col min="3092" max="3092" width="12.625" style="187" customWidth="1"/>
    <col min="3093" max="3093" width="1.375" style="187" customWidth="1"/>
    <col min="3094" max="3106" width="11" style="187" customWidth="1"/>
    <col min="3107" max="3328" width="3.625" style="187"/>
    <col min="3329" max="3329" width="1.5" style="187" customWidth="1"/>
    <col min="3330" max="3330" width="3.375" style="187" customWidth="1"/>
    <col min="3331" max="3331" width="15.625" style="187" customWidth="1"/>
    <col min="3332" max="3334" width="12.625" style="187" customWidth="1"/>
    <col min="3335" max="3342" width="11.625" style="187" customWidth="1"/>
    <col min="3343" max="3343" width="12.625" style="187" customWidth="1"/>
    <col min="3344" max="3344" width="1.625" style="187" customWidth="1"/>
    <col min="3345" max="3346" width="12.75" style="187" customWidth="1"/>
    <col min="3347" max="3347" width="1.625" style="187" customWidth="1"/>
    <col min="3348" max="3348" width="12.625" style="187" customWidth="1"/>
    <col min="3349" max="3349" width="1.375" style="187" customWidth="1"/>
    <col min="3350" max="3362" width="11" style="187" customWidth="1"/>
    <col min="3363" max="3584" width="3.625" style="187"/>
    <col min="3585" max="3585" width="1.5" style="187" customWidth="1"/>
    <col min="3586" max="3586" width="3.375" style="187" customWidth="1"/>
    <col min="3587" max="3587" width="15.625" style="187" customWidth="1"/>
    <col min="3588" max="3590" width="12.625" style="187" customWidth="1"/>
    <col min="3591" max="3598" width="11.625" style="187" customWidth="1"/>
    <col min="3599" max="3599" width="12.625" style="187" customWidth="1"/>
    <col min="3600" max="3600" width="1.625" style="187" customWidth="1"/>
    <col min="3601" max="3602" width="12.75" style="187" customWidth="1"/>
    <col min="3603" max="3603" width="1.625" style="187" customWidth="1"/>
    <col min="3604" max="3604" width="12.625" style="187" customWidth="1"/>
    <col min="3605" max="3605" width="1.375" style="187" customWidth="1"/>
    <col min="3606" max="3618" width="11" style="187" customWidth="1"/>
    <col min="3619" max="3840" width="3.625" style="187"/>
    <col min="3841" max="3841" width="1.5" style="187" customWidth="1"/>
    <col min="3842" max="3842" width="3.375" style="187" customWidth="1"/>
    <col min="3843" max="3843" width="15.625" style="187" customWidth="1"/>
    <col min="3844" max="3846" width="12.625" style="187" customWidth="1"/>
    <col min="3847" max="3854" width="11.625" style="187" customWidth="1"/>
    <col min="3855" max="3855" width="12.625" style="187" customWidth="1"/>
    <col min="3856" max="3856" width="1.625" style="187" customWidth="1"/>
    <col min="3857" max="3858" width="12.75" style="187" customWidth="1"/>
    <col min="3859" max="3859" width="1.625" style="187" customWidth="1"/>
    <col min="3860" max="3860" width="12.625" style="187" customWidth="1"/>
    <col min="3861" max="3861" width="1.375" style="187" customWidth="1"/>
    <col min="3862" max="3874" width="11" style="187" customWidth="1"/>
    <col min="3875" max="4096" width="3.625" style="187"/>
    <col min="4097" max="4097" width="1.5" style="187" customWidth="1"/>
    <col min="4098" max="4098" width="3.375" style="187" customWidth="1"/>
    <col min="4099" max="4099" width="15.625" style="187" customWidth="1"/>
    <col min="4100" max="4102" width="12.625" style="187" customWidth="1"/>
    <col min="4103" max="4110" width="11.625" style="187" customWidth="1"/>
    <col min="4111" max="4111" width="12.625" style="187" customWidth="1"/>
    <col min="4112" max="4112" width="1.625" style="187" customWidth="1"/>
    <col min="4113" max="4114" width="12.75" style="187" customWidth="1"/>
    <col min="4115" max="4115" width="1.625" style="187" customWidth="1"/>
    <col min="4116" max="4116" width="12.625" style="187" customWidth="1"/>
    <col min="4117" max="4117" width="1.375" style="187" customWidth="1"/>
    <col min="4118" max="4130" width="11" style="187" customWidth="1"/>
    <col min="4131" max="4352" width="3.625" style="187"/>
    <col min="4353" max="4353" width="1.5" style="187" customWidth="1"/>
    <col min="4354" max="4354" width="3.375" style="187" customWidth="1"/>
    <col min="4355" max="4355" width="15.625" style="187" customWidth="1"/>
    <col min="4356" max="4358" width="12.625" style="187" customWidth="1"/>
    <col min="4359" max="4366" width="11.625" style="187" customWidth="1"/>
    <col min="4367" max="4367" width="12.625" style="187" customWidth="1"/>
    <col min="4368" max="4368" width="1.625" style="187" customWidth="1"/>
    <col min="4369" max="4370" width="12.75" style="187" customWidth="1"/>
    <col min="4371" max="4371" width="1.625" style="187" customWidth="1"/>
    <col min="4372" max="4372" width="12.625" style="187" customWidth="1"/>
    <col min="4373" max="4373" width="1.375" style="187" customWidth="1"/>
    <col min="4374" max="4386" width="11" style="187" customWidth="1"/>
    <col min="4387" max="4608" width="3.625" style="187"/>
    <col min="4609" max="4609" width="1.5" style="187" customWidth="1"/>
    <col min="4610" max="4610" width="3.375" style="187" customWidth="1"/>
    <col min="4611" max="4611" width="15.625" style="187" customWidth="1"/>
    <col min="4612" max="4614" width="12.625" style="187" customWidth="1"/>
    <col min="4615" max="4622" width="11.625" style="187" customWidth="1"/>
    <col min="4623" max="4623" width="12.625" style="187" customWidth="1"/>
    <col min="4624" max="4624" width="1.625" style="187" customWidth="1"/>
    <col min="4625" max="4626" width="12.75" style="187" customWidth="1"/>
    <col min="4627" max="4627" width="1.625" style="187" customWidth="1"/>
    <col min="4628" max="4628" width="12.625" style="187" customWidth="1"/>
    <col min="4629" max="4629" width="1.375" style="187" customWidth="1"/>
    <col min="4630" max="4642" width="11" style="187" customWidth="1"/>
    <col min="4643" max="4864" width="3.625" style="187"/>
    <col min="4865" max="4865" width="1.5" style="187" customWidth="1"/>
    <col min="4866" max="4866" width="3.375" style="187" customWidth="1"/>
    <col min="4867" max="4867" width="15.625" style="187" customWidth="1"/>
    <col min="4868" max="4870" width="12.625" style="187" customWidth="1"/>
    <col min="4871" max="4878" width="11.625" style="187" customWidth="1"/>
    <col min="4879" max="4879" width="12.625" style="187" customWidth="1"/>
    <col min="4880" max="4880" width="1.625" style="187" customWidth="1"/>
    <col min="4881" max="4882" width="12.75" style="187" customWidth="1"/>
    <col min="4883" max="4883" width="1.625" style="187" customWidth="1"/>
    <col min="4884" max="4884" width="12.625" style="187" customWidth="1"/>
    <col min="4885" max="4885" width="1.375" style="187" customWidth="1"/>
    <col min="4886" max="4898" width="11" style="187" customWidth="1"/>
    <col min="4899" max="5120" width="3.625" style="187"/>
    <col min="5121" max="5121" width="1.5" style="187" customWidth="1"/>
    <col min="5122" max="5122" width="3.375" style="187" customWidth="1"/>
    <col min="5123" max="5123" width="15.625" style="187" customWidth="1"/>
    <col min="5124" max="5126" width="12.625" style="187" customWidth="1"/>
    <col min="5127" max="5134" width="11.625" style="187" customWidth="1"/>
    <col min="5135" max="5135" width="12.625" style="187" customWidth="1"/>
    <col min="5136" max="5136" width="1.625" style="187" customWidth="1"/>
    <col min="5137" max="5138" width="12.75" style="187" customWidth="1"/>
    <col min="5139" max="5139" width="1.625" style="187" customWidth="1"/>
    <col min="5140" max="5140" width="12.625" style="187" customWidth="1"/>
    <col min="5141" max="5141" width="1.375" style="187" customWidth="1"/>
    <col min="5142" max="5154" width="11" style="187" customWidth="1"/>
    <col min="5155" max="5376" width="3.625" style="187"/>
    <col min="5377" max="5377" width="1.5" style="187" customWidth="1"/>
    <col min="5378" max="5378" width="3.375" style="187" customWidth="1"/>
    <col min="5379" max="5379" width="15.625" style="187" customWidth="1"/>
    <col min="5380" max="5382" width="12.625" style="187" customWidth="1"/>
    <col min="5383" max="5390" width="11.625" style="187" customWidth="1"/>
    <col min="5391" max="5391" width="12.625" style="187" customWidth="1"/>
    <col min="5392" max="5392" width="1.625" style="187" customWidth="1"/>
    <col min="5393" max="5394" width="12.75" style="187" customWidth="1"/>
    <col min="5395" max="5395" width="1.625" style="187" customWidth="1"/>
    <col min="5396" max="5396" width="12.625" style="187" customWidth="1"/>
    <col min="5397" max="5397" width="1.375" style="187" customWidth="1"/>
    <col min="5398" max="5410" width="11" style="187" customWidth="1"/>
    <col min="5411" max="5632" width="3.625" style="187"/>
    <col min="5633" max="5633" width="1.5" style="187" customWidth="1"/>
    <col min="5634" max="5634" width="3.375" style="187" customWidth="1"/>
    <col min="5635" max="5635" width="15.625" style="187" customWidth="1"/>
    <col min="5636" max="5638" width="12.625" style="187" customWidth="1"/>
    <col min="5639" max="5646" width="11.625" style="187" customWidth="1"/>
    <col min="5647" max="5647" width="12.625" style="187" customWidth="1"/>
    <col min="5648" max="5648" width="1.625" style="187" customWidth="1"/>
    <col min="5649" max="5650" width="12.75" style="187" customWidth="1"/>
    <col min="5651" max="5651" width="1.625" style="187" customWidth="1"/>
    <col min="5652" max="5652" width="12.625" style="187" customWidth="1"/>
    <col min="5653" max="5653" width="1.375" style="187" customWidth="1"/>
    <col min="5654" max="5666" width="11" style="187" customWidth="1"/>
    <col min="5667" max="5888" width="3.625" style="187"/>
    <col min="5889" max="5889" width="1.5" style="187" customWidth="1"/>
    <col min="5890" max="5890" width="3.375" style="187" customWidth="1"/>
    <col min="5891" max="5891" width="15.625" style="187" customWidth="1"/>
    <col min="5892" max="5894" width="12.625" style="187" customWidth="1"/>
    <col min="5895" max="5902" width="11.625" style="187" customWidth="1"/>
    <col min="5903" max="5903" width="12.625" style="187" customWidth="1"/>
    <col min="5904" max="5904" width="1.625" style="187" customWidth="1"/>
    <col min="5905" max="5906" width="12.75" style="187" customWidth="1"/>
    <col min="5907" max="5907" width="1.625" style="187" customWidth="1"/>
    <col min="5908" max="5908" width="12.625" style="187" customWidth="1"/>
    <col min="5909" max="5909" width="1.375" style="187" customWidth="1"/>
    <col min="5910" max="5922" width="11" style="187" customWidth="1"/>
    <col min="5923" max="6144" width="3.625" style="187"/>
    <col min="6145" max="6145" width="1.5" style="187" customWidth="1"/>
    <col min="6146" max="6146" width="3.375" style="187" customWidth="1"/>
    <col min="6147" max="6147" width="15.625" style="187" customWidth="1"/>
    <col min="6148" max="6150" width="12.625" style="187" customWidth="1"/>
    <col min="6151" max="6158" width="11.625" style="187" customWidth="1"/>
    <col min="6159" max="6159" width="12.625" style="187" customWidth="1"/>
    <col min="6160" max="6160" width="1.625" style="187" customWidth="1"/>
    <col min="6161" max="6162" width="12.75" style="187" customWidth="1"/>
    <col min="6163" max="6163" width="1.625" style="187" customWidth="1"/>
    <col min="6164" max="6164" width="12.625" style="187" customWidth="1"/>
    <col min="6165" max="6165" width="1.375" style="187" customWidth="1"/>
    <col min="6166" max="6178" width="11" style="187" customWidth="1"/>
    <col min="6179" max="6400" width="3.625" style="187"/>
    <col min="6401" max="6401" width="1.5" style="187" customWidth="1"/>
    <col min="6402" max="6402" width="3.375" style="187" customWidth="1"/>
    <col min="6403" max="6403" width="15.625" style="187" customWidth="1"/>
    <col min="6404" max="6406" width="12.625" style="187" customWidth="1"/>
    <col min="6407" max="6414" width="11.625" style="187" customWidth="1"/>
    <col min="6415" max="6415" width="12.625" style="187" customWidth="1"/>
    <col min="6416" max="6416" width="1.625" style="187" customWidth="1"/>
    <col min="6417" max="6418" width="12.75" style="187" customWidth="1"/>
    <col min="6419" max="6419" width="1.625" style="187" customWidth="1"/>
    <col min="6420" max="6420" width="12.625" style="187" customWidth="1"/>
    <col min="6421" max="6421" width="1.375" style="187" customWidth="1"/>
    <col min="6422" max="6434" width="11" style="187" customWidth="1"/>
    <col min="6435" max="6656" width="3.625" style="187"/>
    <col min="6657" max="6657" width="1.5" style="187" customWidth="1"/>
    <col min="6658" max="6658" width="3.375" style="187" customWidth="1"/>
    <col min="6659" max="6659" width="15.625" style="187" customWidth="1"/>
    <col min="6660" max="6662" width="12.625" style="187" customWidth="1"/>
    <col min="6663" max="6670" width="11.625" style="187" customWidth="1"/>
    <col min="6671" max="6671" width="12.625" style="187" customWidth="1"/>
    <col min="6672" max="6672" width="1.625" style="187" customWidth="1"/>
    <col min="6673" max="6674" width="12.75" style="187" customWidth="1"/>
    <col min="6675" max="6675" width="1.625" style="187" customWidth="1"/>
    <col min="6676" max="6676" width="12.625" style="187" customWidth="1"/>
    <col min="6677" max="6677" width="1.375" style="187" customWidth="1"/>
    <col min="6678" max="6690" width="11" style="187" customWidth="1"/>
    <col min="6691" max="6912" width="3.625" style="187"/>
    <col min="6913" max="6913" width="1.5" style="187" customWidth="1"/>
    <col min="6914" max="6914" width="3.375" style="187" customWidth="1"/>
    <col min="6915" max="6915" width="15.625" style="187" customWidth="1"/>
    <col min="6916" max="6918" width="12.625" style="187" customWidth="1"/>
    <col min="6919" max="6926" width="11.625" style="187" customWidth="1"/>
    <col min="6927" max="6927" width="12.625" style="187" customWidth="1"/>
    <col min="6928" max="6928" width="1.625" style="187" customWidth="1"/>
    <col min="6929" max="6930" width="12.75" style="187" customWidth="1"/>
    <col min="6931" max="6931" width="1.625" style="187" customWidth="1"/>
    <col min="6932" max="6932" width="12.625" style="187" customWidth="1"/>
    <col min="6933" max="6933" width="1.375" style="187" customWidth="1"/>
    <col min="6934" max="6946" width="11" style="187" customWidth="1"/>
    <col min="6947" max="7168" width="3.625" style="187"/>
    <col min="7169" max="7169" width="1.5" style="187" customWidth="1"/>
    <col min="7170" max="7170" width="3.375" style="187" customWidth="1"/>
    <col min="7171" max="7171" width="15.625" style="187" customWidth="1"/>
    <col min="7172" max="7174" width="12.625" style="187" customWidth="1"/>
    <col min="7175" max="7182" width="11.625" style="187" customWidth="1"/>
    <col min="7183" max="7183" width="12.625" style="187" customWidth="1"/>
    <col min="7184" max="7184" width="1.625" style="187" customWidth="1"/>
    <col min="7185" max="7186" width="12.75" style="187" customWidth="1"/>
    <col min="7187" max="7187" width="1.625" style="187" customWidth="1"/>
    <col min="7188" max="7188" width="12.625" style="187" customWidth="1"/>
    <col min="7189" max="7189" width="1.375" style="187" customWidth="1"/>
    <col min="7190" max="7202" width="11" style="187" customWidth="1"/>
    <col min="7203" max="7424" width="3.625" style="187"/>
    <col min="7425" max="7425" width="1.5" style="187" customWidth="1"/>
    <col min="7426" max="7426" width="3.375" style="187" customWidth="1"/>
    <col min="7427" max="7427" width="15.625" style="187" customWidth="1"/>
    <col min="7428" max="7430" width="12.625" style="187" customWidth="1"/>
    <col min="7431" max="7438" width="11.625" style="187" customWidth="1"/>
    <col min="7439" max="7439" width="12.625" style="187" customWidth="1"/>
    <col min="7440" max="7440" width="1.625" style="187" customWidth="1"/>
    <col min="7441" max="7442" width="12.75" style="187" customWidth="1"/>
    <col min="7443" max="7443" width="1.625" style="187" customWidth="1"/>
    <col min="7444" max="7444" width="12.625" style="187" customWidth="1"/>
    <col min="7445" max="7445" width="1.375" style="187" customWidth="1"/>
    <col min="7446" max="7458" width="11" style="187" customWidth="1"/>
    <col min="7459" max="7680" width="3.625" style="187"/>
    <col min="7681" max="7681" width="1.5" style="187" customWidth="1"/>
    <col min="7682" max="7682" width="3.375" style="187" customWidth="1"/>
    <col min="7683" max="7683" width="15.625" style="187" customWidth="1"/>
    <col min="7684" max="7686" width="12.625" style="187" customWidth="1"/>
    <col min="7687" max="7694" width="11.625" style="187" customWidth="1"/>
    <col min="7695" max="7695" width="12.625" style="187" customWidth="1"/>
    <col min="7696" max="7696" width="1.625" style="187" customWidth="1"/>
    <col min="7697" max="7698" width="12.75" style="187" customWidth="1"/>
    <col min="7699" max="7699" width="1.625" style="187" customWidth="1"/>
    <col min="7700" max="7700" width="12.625" style="187" customWidth="1"/>
    <col min="7701" max="7701" width="1.375" style="187" customWidth="1"/>
    <col min="7702" max="7714" width="11" style="187" customWidth="1"/>
    <col min="7715" max="7936" width="3.625" style="187"/>
    <col min="7937" max="7937" width="1.5" style="187" customWidth="1"/>
    <col min="7938" max="7938" width="3.375" style="187" customWidth="1"/>
    <col min="7939" max="7939" width="15.625" style="187" customWidth="1"/>
    <col min="7940" max="7942" width="12.625" style="187" customWidth="1"/>
    <col min="7943" max="7950" width="11.625" style="187" customWidth="1"/>
    <col min="7951" max="7951" width="12.625" style="187" customWidth="1"/>
    <col min="7952" max="7952" width="1.625" style="187" customWidth="1"/>
    <col min="7953" max="7954" width="12.75" style="187" customWidth="1"/>
    <col min="7955" max="7955" width="1.625" style="187" customWidth="1"/>
    <col min="7956" max="7956" width="12.625" style="187" customWidth="1"/>
    <col min="7957" max="7957" width="1.375" style="187" customWidth="1"/>
    <col min="7958" max="7970" width="11" style="187" customWidth="1"/>
    <col min="7971" max="8192" width="3.625" style="187"/>
    <col min="8193" max="8193" width="1.5" style="187" customWidth="1"/>
    <col min="8194" max="8194" width="3.375" style="187" customWidth="1"/>
    <col min="8195" max="8195" width="15.625" style="187" customWidth="1"/>
    <col min="8196" max="8198" width="12.625" style="187" customWidth="1"/>
    <col min="8199" max="8206" width="11.625" style="187" customWidth="1"/>
    <col min="8207" max="8207" width="12.625" style="187" customWidth="1"/>
    <col min="8208" max="8208" width="1.625" style="187" customWidth="1"/>
    <col min="8209" max="8210" width="12.75" style="187" customWidth="1"/>
    <col min="8211" max="8211" width="1.625" style="187" customWidth="1"/>
    <col min="8212" max="8212" width="12.625" style="187" customWidth="1"/>
    <col min="8213" max="8213" width="1.375" style="187" customWidth="1"/>
    <col min="8214" max="8226" width="11" style="187" customWidth="1"/>
    <col min="8227" max="8448" width="3.625" style="187"/>
    <col min="8449" max="8449" width="1.5" style="187" customWidth="1"/>
    <col min="8450" max="8450" width="3.375" style="187" customWidth="1"/>
    <col min="8451" max="8451" width="15.625" style="187" customWidth="1"/>
    <col min="8452" max="8454" width="12.625" style="187" customWidth="1"/>
    <col min="8455" max="8462" width="11.625" style="187" customWidth="1"/>
    <col min="8463" max="8463" width="12.625" style="187" customWidth="1"/>
    <col min="8464" max="8464" width="1.625" style="187" customWidth="1"/>
    <col min="8465" max="8466" width="12.75" style="187" customWidth="1"/>
    <col min="8467" max="8467" width="1.625" style="187" customWidth="1"/>
    <col min="8468" max="8468" width="12.625" style="187" customWidth="1"/>
    <col min="8469" max="8469" width="1.375" style="187" customWidth="1"/>
    <col min="8470" max="8482" width="11" style="187" customWidth="1"/>
    <col min="8483" max="8704" width="3.625" style="187"/>
    <col min="8705" max="8705" width="1.5" style="187" customWidth="1"/>
    <col min="8706" max="8706" width="3.375" style="187" customWidth="1"/>
    <col min="8707" max="8707" width="15.625" style="187" customWidth="1"/>
    <col min="8708" max="8710" width="12.625" style="187" customWidth="1"/>
    <col min="8711" max="8718" width="11.625" style="187" customWidth="1"/>
    <col min="8719" max="8719" width="12.625" style="187" customWidth="1"/>
    <col min="8720" max="8720" width="1.625" style="187" customWidth="1"/>
    <col min="8721" max="8722" width="12.75" style="187" customWidth="1"/>
    <col min="8723" max="8723" width="1.625" style="187" customWidth="1"/>
    <col min="8724" max="8724" width="12.625" style="187" customWidth="1"/>
    <col min="8725" max="8725" width="1.375" style="187" customWidth="1"/>
    <col min="8726" max="8738" width="11" style="187" customWidth="1"/>
    <col min="8739" max="8960" width="3.625" style="187"/>
    <col min="8961" max="8961" width="1.5" style="187" customWidth="1"/>
    <col min="8962" max="8962" width="3.375" style="187" customWidth="1"/>
    <col min="8963" max="8963" width="15.625" style="187" customWidth="1"/>
    <col min="8964" max="8966" width="12.625" style="187" customWidth="1"/>
    <col min="8967" max="8974" width="11.625" style="187" customWidth="1"/>
    <col min="8975" max="8975" width="12.625" style="187" customWidth="1"/>
    <col min="8976" max="8976" width="1.625" style="187" customWidth="1"/>
    <col min="8977" max="8978" width="12.75" style="187" customWidth="1"/>
    <col min="8979" max="8979" width="1.625" style="187" customWidth="1"/>
    <col min="8980" max="8980" width="12.625" style="187" customWidth="1"/>
    <col min="8981" max="8981" width="1.375" style="187" customWidth="1"/>
    <col min="8982" max="8994" width="11" style="187" customWidth="1"/>
    <col min="8995" max="9216" width="3.625" style="187"/>
    <col min="9217" max="9217" width="1.5" style="187" customWidth="1"/>
    <col min="9218" max="9218" width="3.375" style="187" customWidth="1"/>
    <col min="9219" max="9219" width="15.625" style="187" customWidth="1"/>
    <col min="9220" max="9222" width="12.625" style="187" customWidth="1"/>
    <col min="9223" max="9230" width="11.625" style="187" customWidth="1"/>
    <col min="9231" max="9231" width="12.625" style="187" customWidth="1"/>
    <col min="9232" max="9232" width="1.625" style="187" customWidth="1"/>
    <col min="9233" max="9234" width="12.75" style="187" customWidth="1"/>
    <col min="9235" max="9235" width="1.625" style="187" customWidth="1"/>
    <col min="9236" max="9236" width="12.625" style="187" customWidth="1"/>
    <col min="9237" max="9237" width="1.375" style="187" customWidth="1"/>
    <col min="9238" max="9250" width="11" style="187" customWidth="1"/>
    <col min="9251" max="9472" width="3.625" style="187"/>
    <col min="9473" max="9473" width="1.5" style="187" customWidth="1"/>
    <col min="9474" max="9474" width="3.375" style="187" customWidth="1"/>
    <col min="9475" max="9475" width="15.625" style="187" customWidth="1"/>
    <col min="9476" max="9478" width="12.625" style="187" customWidth="1"/>
    <col min="9479" max="9486" width="11.625" style="187" customWidth="1"/>
    <col min="9487" max="9487" width="12.625" style="187" customWidth="1"/>
    <col min="9488" max="9488" width="1.625" style="187" customWidth="1"/>
    <col min="9489" max="9490" width="12.75" style="187" customWidth="1"/>
    <col min="9491" max="9491" width="1.625" style="187" customWidth="1"/>
    <col min="9492" max="9492" width="12.625" style="187" customWidth="1"/>
    <col min="9493" max="9493" width="1.375" style="187" customWidth="1"/>
    <col min="9494" max="9506" width="11" style="187" customWidth="1"/>
    <col min="9507" max="9728" width="3.625" style="187"/>
    <col min="9729" max="9729" width="1.5" style="187" customWidth="1"/>
    <col min="9730" max="9730" width="3.375" style="187" customWidth="1"/>
    <col min="9731" max="9731" width="15.625" style="187" customWidth="1"/>
    <col min="9732" max="9734" width="12.625" style="187" customWidth="1"/>
    <col min="9735" max="9742" width="11.625" style="187" customWidth="1"/>
    <col min="9743" max="9743" width="12.625" style="187" customWidth="1"/>
    <col min="9744" max="9744" width="1.625" style="187" customWidth="1"/>
    <col min="9745" max="9746" width="12.75" style="187" customWidth="1"/>
    <col min="9747" max="9747" width="1.625" style="187" customWidth="1"/>
    <col min="9748" max="9748" width="12.625" style="187" customWidth="1"/>
    <col min="9749" max="9749" width="1.375" style="187" customWidth="1"/>
    <col min="9750" max="9762" width="11" style="187" customWidth="1"/>
    <col min="9763" max="9984" width="3.625" style="187"/>
    <col min="9985" max="9985" width="1.5" style="187" customWidth="1"/>
    <col min="9986" max="9986" width="3.375" style="187" customWidth="1"/>
    <col min="9987" max="9987" width="15.625" style="187" customWidth="1"/>
    <col min="9988" max="9990" width="12.625" style="187" customWidth="1"/>
    <col min="9991" max="9998" width="11.625" style="187" customWidth="1"/>
    <col min="9999" max="9999" width="12.625" style="187" customWidth="1"/>
    <col min="10000" max="10000" width="1.625" style="187" customWidth="1"/>
    <col min="10001" max="10002" width="12.75" style="187" customWidth="1"/>
    <col min="10003" max="10003" width="1.625" style="187" customWidth="1"/>
    <col min="10004" max="10004" width="12.625" style="187" customWidth="1"/>
    <col min="10005" max="10005" width="1.375" style="187" customWidth="1"/>
    <col min="10006" max="10018" width="11" style="187" customWidth="1"/>
    <col min="10019" max="10240" width="3.625" style="187"/>
    <col min="10241" max="10241" width="1.5" style="187" customWidth="1"/>
    <col min="10242" max="10242" width="3.375" style="187" customWidth="1"/>
    <col min="10243" max="10243" width="15.625" style="187" customWidth="1"/>
    <col min="10244" max="10246" width="12.625" style="187" customWidth="1"/>
    <col min="10247" max="10254" width="11.625" style="187" customWidth="1"/>
    <col min="10255" max="10255" width="12.625" style="187" customWidth="1"/>
    <col min="10256" max="10256" width="1.625" style="187" customWidth="1"/>
    <col min="10257" max="10258" width="12.75" style="187" customWidth="1"/>
    <col min="10259" max="10259" width="1.625" style="187" customWidth="1"/>
    <col min="10260" max="10260" width="12.625" style="187" customWidth="1"/>
    <col min="10261" max="10261" width="1.375" style="187" customWidth="1"/>
    <col min="10262" max="10274" width="11" style="187" customWidth="1"/>
    <col min="10275" max="10496" width="3.625" style="187"/>
    <col min="10497" max="10497" width="1.5" style="187" customWidth="1"/>
    <col min="10498" max="10498" width="3.375" style="187" customWidth="1"/>
    <col min="10499" max="10499" width="15.625" style="187" customWidth="1"/>
    <col min="10500" max="10502" width="12.625" style="187" customWidth="1"/>
    <col min="10503" max="10510" width="11.625" style="187" customWidth="1"/>
    <col min="10511" max="10511" width="12.625" style="187" customWidth="1"/>
    <col min="10512" max="10512" width="1.625" style="187" customWidth="1"/>
    <col min="10513" max="10514" width="12.75" style="187" customWidth="1"/>
    <col min="10515" max="10515" width="1.625" style="187" customWidth="1"/>
    <col min="10516" max="10516" width="12.625" style="187" customWidth="1"/>
    <col min="10517" max="10517" width="1.375" style="187" customWidth="1"/>
    <col min="10518" max="10530" width="11" style="187" customWidth="1"/>
    <col min="10531" max="10752" width="3.625" style="187"/>
    <col min="10753" max="10753" width="1.5" style="187" customWidth="1"/>
    <col min="10754" max="10754" width="3.375" style="187" customWidth="1"/>
    <col min="10755" max="10755" width="15.625" style="187" customWidth="1"/>
    <col min="10756" max="10758" width="12.625" style="187" customWidth="1"/>
    <col min="10759" max="10766" width="11.625" style="187" customWidth="1"/>
    <col min="10767" max="10767" width="12.625" style="187" customWidth="1"/>
    <col min="10768" max="10768" width="1.625" style="187" customWidth="1"/>
    <col min="10769" max="10770" width="12.75" style="187" customWidth="1"/>
    <col min="10771" max="10771" width="1.625" style="187" customWidth="1"/>
    <col min="10772" max="10772" width="12.625" style="187" customWidth="1"/>
    <col min="10773" max="10773" width="1.375" style="187" customWidth="1"/>
    <col min="10774" max="10786" width="11" style="187" customWidth="1"/>
    <col min="10787" max="11008" width="3.625" style="187"/>
    <col min="11009" max="11009" width="1.5" style="187" customWidth="1"/>
    <col min="11010" max="11010" width="3.375" style="187" customWidth="1"/>
    <col min="11011" max="11011" width="15.625" style="187" customWidth="1"/>
    <col min="11012" max="11014" width="12.625" style="187" customWidth="1"/>
    <col min="11015" max="11022" width="11.625" style="187" customWidth="1"/>
    <col min="11023" max="11023" width="12.625" style="187" customWidth="1"/>
    <col min="11024" max="11024" width="1.625" style="187" customWidth="1"/>
    <col min="11025" max="11026" width="12.75" style="187" customWidth="1"/>
    <col min="11027" max="11027" width="1.625" style="187" customWidth="1"/>
    <col min="11028" max="11028" width="12.625" style="187" customWidth="1"/>
    <col min="11029" max="11029" width="1.375" style="187" customWidth="1"/>
    <col min="11030" max="11042" width="11" style="187" customWidth="1"/>
    <col min="11043" max="11264" width="3.625" style="187"/>
    <col min="11265" max="11265" width="1.5" style="187" customWidth="1"/>
    <col min="11266" max="11266" width="3.375" style="187" customWidth="1"/>
    <col min="11267" max="11267" width="15.625" style="187" customWidth="1"/>
    <col min="11268" max="11270" width="12.625" style="187" customWidth="1"/>
    <col min="11271" max="11278" width="11.625" style="187" customWidth="1"/>
    <col min="11279" max="11279" width="12.625" style="187" customWidth="1"/>
    <col min="11280" max="11280" width="1.625" style="187" customWidth="1"/>
    <col min="11281" max="11282" width="12.75" style="187" customWidth="1"/>
    <col min="11283" max="11283" width="1.625" style="187" customWidth="1"/>
    <col min="11284" max="11284" width="12.625" style="187" customWidth="1"/>
    <col min="11285" max="11285" width="1.375" style="187" customWidth="1"/>
    <col min="11286" max="11298" width="11" style="187" customWidth="1"/>
    <col min="11299" max="11520" width="3.625" style="187"/>
    <col min="11521" max="11521" width="1.5" style="187" customWidth="1"/>
    <col min="11522" max="11522" width="3.375" style="187" customWidth="1"/>
    <col min="11523" max="11523" width="15.625" style="187" customWidth="1"/>
    <col min="11524" max="11526" width="12.625" style="187" customWidth="1"/>
    <col min="11527" max="11534" width="11.625" style="187" customWidth="1"/>
    <col min="11535" max="11535" width="12.625" style="187" customWidth="1"/>
    <col min="11536" max="11536" width="1.625" style="187" customWidth="1"/>
    <col min="11537" max="11538" width="12.75" style="187" customWidth="1"/>
    <col min="11539" max="11539" width="1.625" style="187" customWidth="1"/>
    <col min="11540" max="11540" width="12.625" style="187" customWidth="1"/>
    <col min="11541" max="11541" width="1.375" style="187" customWidth="1"/>
    <col min="11542" max="11554" width="11" style="187" customWidth="1"/>
    <col min="11555" max="11776" width="3.625" style="187"/>
    <col min="11777" max="11777" width="1.5" style="187" customWidth="1"/>
    <col min="11778" max="11778" width="3.375" style="187" customWidth="1"/>
    <col min="11779" max="11779" width="15.625" style="187" customWidth="1"/>
    <col min="11780" max="11782" width="12.625" style="187" customWidth="1"/>
    <col min="11783" max="11790" width="11.625" style="187" customWidth="1"/>
    <col min="11791" max="11791" width="12.625" style="187" customWidth="1"/>
    <col min="11792" max="11792" width="1.625" style="187" customWidth="1"/>
    <col min="11793" max="11794" width="12.75" style="187" customWidth="1"/>
    <col min="11795" max="11795" width="1.625" style="187" customWidth="1"/>
    <col min="11796" max="11796" width="12.625" style="187" customWidth="1"/>
    <col min="11797" max="11797" width="1.375" style="187" customWidth="1"/>
    <col min="11798" max="11810" width="11" style="187" customWidth="1"/>
    <col min="11811" max="12032" width="3.625" style="187"/>
    <col min="12033" max="12033" width="1.5" style="187" customWidth="1"/>
    <col min="12034" max="12034" width="3.375" style="187" customWidth="1"/>
    <col min="12035" max="12035" width="15.625" style="187" customWidth="1"/>
    <col min="12036" max="12038" width="12.625" style="187" customWidth="1"/>
    <col min="12039" max="12046" width="11.625" style="187" customWidth="1"/>
    <col min="12047" max="12047" width="12.625" style="187" customWidth="1"/>
    <col min="12048" max="12048" width="1.625" style="187" customWidth="1"/>
    <col min="12049" max="12050" width="12.75" style="187" customWidth="1"/>
    <col min="12051" max="12051" width="1.625" style="187" customWidth="1"/>
    <col min="12052" max="12052" width="12.625" style="187" customWidth="1"/>
    <col min="12053" max="12053" width="1.375" style="187" customWidth="1"/>
    <col min="12054" max="12066" width="11" style="187" customWidth="1"/>
    <col min="12067" max="12288" width="3.625" style="187"/>
    <col min="12289" max="12289" width="1.5" style="187" customWidth="1"/>
    <col min="12290" max="12290" width="3.375" style="187" customWidth="1"/>
    <col min="12291" max="12291" width="15.625" style="187" customWidth="1"/>
    <col min="12292" max="12294" width="12.625" style="187" customWidth="1"/>
    <col min="12295" max="12302" width="11.625" style="187" customWidth="1"/>
    <col min="12303" max="12303" width="12.625" style="187" customWidth="1"/>
    <col min="12304" max="12304" width="1.625" style="187" customWidth="1"/>
    <col min="12305" max="12306" width="12.75" style="187" customWidth="1"/>
    <col min="12307" max="12307" width="1.625" style="187" customWidth="1"/>
    <col min="12308" max="12308" width="12.625" style="187" customWidth="1"/>
    <col min="12309" max="12309" width="1.375" style="187" customWidth="1"/>
    <col min="12310" max="12322" width="11" style="187" customWidth="1"/>
    <col min="12323" max="12544" width="3.625" style="187"/>
    <col min="12545" max="12545" width="1.5" style="187" customWidth="1"/>
    <col min="12546" max="12546" width="3.375" style="187" customWidth="1"/>
    <col min="12547" max="12547" width="15.625" style="187" customWidth="1"/>
    <col min="12548" max="12550" width="12.625" style="187" customWidth="1"/>
    <col min="12551" max="12558" width="11.625" style="187" customWidth="1"/>
    <col min="12559" max="12559" width="12.625" style="187" customWidth="1"/>
    <col min="12560" max="12560" width="1.625" style="187" customWidth="1"/>
    <col min="12561" max="12562" width="12.75" style="187" customWidth="1"/>
    <col min="12563" max="12563" width="1.625" style="187" customWidth="1"/>
    <col min="12564" max="12564" width="12.625" style="187" customWidth="1"/>
    <col min="12565" max="12565" width="1.375" style="187" customWidth="1"/>
    <col min="12566" max="12578" width="11" style="187" customWidth="1"/>
    <col min="12579" max="12800" width="3.625" style="187"/>
    <col min="12801" max="12801" width="1.5" style="187" customWidth="1"/>
    <col min="12802" max="12802" width="3.375" style="187" customWidth="1"/>
    <col min="12803" max="12803" width="15.625" style="187" customWidth="1"/>
    <col min="12804" max="12806" width="12.625" style="187" customWidth="1"/>
    <col min="12807" max="12814" width="11.625" style="187" customWidth="1"/>
    <col min="12815" max="12815" width="12.625" style="187" customWidth="1"/>
    <col min="12816" max="12816" width="1.625" style="187" customWidth="1"/>
    <col min="12817" max="12818" width="12.75" style="187" customWidth="1"/>
    <col min="12819" max="12819" width="1.625" style="187" customWidth="1"/>
    <col min="12820" max="12820" width="12.625" style="187" customWidth="1"/>
    <col min="12821" max="12821" width="1.375" style="187" customWidth="1"/>
    <col min="12822" max="12834" width="11" style="187" customWidth="1"/>
    <col min="12835" max="13056" width="3.625" style="187"/>
    <col min="13057" max="13057" width="1.5" style="187" customWidth="1"/>
    <col min="13058" max="13058" width="3.375" style="187" customWidth="1"/>
    <col min="13059" max="13059" width="15.625" style="187" customWidth="1"/>
    <col min="13060" max="13062" width="12.625" style="187" customWidth="1"/>
    <col min="13063" max="13070" width="11.625" style="187" customWidth="1"/>
    <col min="13071" max="13071" width="12.625" style="187" customWidth="1"/>
    <col min="13072" max="13072" width="1.625" style="187" customWidth="1"/>
    <col min="13073" max="13074" width="12.75" style="187" customWidth="1"/>
    <col min="13075" max="13075" width="1.625" style="187" customWidth="1"/>
    <col min="13076" max="13076" width="12.625" style="187" customWidth="1"/>
    <col min="13077" max="13077" width="1.375" style="187" customWidth="1"/>
    <col min="13078" max="13090" width="11" style="187" customWidth="1"/>
    <col min="13091" max="13312" width="3.625" style="187"/>
    <col min="13313" max="13313" width="1.5" style="187" customWidth="1"/>
    <col min="13314" max="13314" width="3.375" style="187" customWidth="1"/>
    <col min="13315" max="13315" width="15.625" style="187" customWidth="1"/>
    <col min="13316" max="13318" width="12.625" style="187" customWidth="1"/>
    <col min="13319" max="13326" width="11.625" style="187" customWidth="1"/>
    <col min="13327" max="13327" width="12.625" style="187" customWidth="1"/>
    <col min="13328" max="13328" width="1.625" style="187" customWidth="1"/>
    <col min="13329" max="13330" width="12.75" style="187" customWidth="1"/>
    <col min="13331" max="13331" width="1.625" style="187" customWidth="1"/>
    <col min="13332" max="13332" width="12.625" style="187" customWidth="1"/>
    <col min="13333" max="13333" width="1.375" style="187" customWidth="1"/>
    <col min="13334" max="13346" width="11" style="187" customWidth="1"/>
    <col min="13347" max="13568" width="3.625" style="187"/>
    <col min="13569" max="13569" width="1.5" style="187" customWidth="1"/>
    <col min="13570" max="13570" width="3.375" style="187" customWidth="1"/>
    <col min="13571" max="13571" width="15.625" style="187" customWidth="1"/>
    <col min="13572" max="13574" width="12.625" style="187" customWidth="1"/>
    <col min="13575" max="13582" width="11.625" style="187" customWidth="1"/>
    <col min="13583" max="13583" width="12.625" style="187" customWidth="1"/>
    <col min="13584" max="13584" width="1.625" style="187" customWidth="1"/>
    <col min="13585" max="13586" width="12.75" style="187" customWidth="1"/>
    <col min="13587" max="13587" width="1.625" style="187" customWidth="1"/>
    <col min="13588" max="13588" width="12.625" style="187" customWidth="1"/>
    <col min="13589" max="13589" width="1.375" style="187" customWidth="1"/>
    <col min="13590" max="13602" width="11" style="187" customWidth="1"/>
    <col min="13603" max="13824" width="3.625" style="187"/>
    <col min="13825" max="13825" width="1.5" style="187" customWidth="1"/>
    <col min="13826" max="13826" width="3.375" style="187" customWidth="1"/>
    <col min="13827" max="13827" width="15.625" style="187" customWidth="1"/>
    <col min="13828" max="13830" width="12.625" style="187" customWidth="1"/>
    <col min="13831" max="13838" width="11.625" style="187" customWidth="1"/>
    <col min="13839" max="13839" width="12.625" style="187" customWidth="1"/>
    <col min="13840" max="13840" width="1.625" style="187" customWidth="1"/>
    <col min="13841" max="13842" width="12.75" style="187" customWidth="1"/>
    <col min="13843" max="13843" width="1.625" style="187" customWidth="1"/>
    <col min="13844" max="13844" width="12.625" style="187" customWidth="1"/>
    <col min="13845" max="13845" width="1.375" style="187" customWidth="1"/>
    <col min="13846" max="13858" width="11" style="187" customWidth="1"/>
    <col min="13859" max="14080" width="3.625" style="187"/>
    <col min="14081" max="14081" width="1.5" style="187" customWidth="1"/>
    <col min="14082" max="14082" width="3.375" style="187" customWidth="1"/>
    <col min="14083" max="14083" width="15.625" style="187" customWidth="1"/>
    <col min="14084" max="14086" width="12.625" style="187" customWidth="1"/>
    <col min="14087" max="14094" width="11.625" style="187" customWidth="1"/>
    <col min="14095" max="14095" width="12.625" style="187" customWidth="1"/>
    <col min="14096" max="14096" width="1.625" style="187" customWidth="1"/>
    <col min="14097" max="14098" width="12.75" style="187" customWidth="1"/>
    <col min="14099" max="14099" width="1.625" style="187" customWidth="1"/>
    <col min="14100" max="14100" width="12.625" style="187" customWidth="1"/>
    <col min="14101" max="14101" width="1.375" style="187" customWidth="1"/>
    <col min="14102" max="14114" width="11" style="187" customWidth="1"/>
    <col min="14115" max="14336" width="3.625" style="187"/>
    <col min="14337" max="14337" width="1.5" style="187" customWidth="1"/>
    <col min="14338" max="14338" width="3.375" style="187" customWidth="1"/>
    <col min="14339" max="14339" width="15.625" style="187" customWidth="1"/>
    <col min="14340" max="14342" width="12.625" style="187" customWidth="1"/>
    <col min="14343" max="14350" width="11.625" style="187" customWidth="1"/>
    <col min="14351" max="14351" width="12.625" style="187" customWidth="1"/>
    <col min="14352" max="14352" width="1.625" style="187" customWidth="1"/>
    <col min="14353" max="14354" width="12.75" style="187" customWidth="1"/>
    <col min="14355" max="14355" width="1.625" style="187" customWidth="1"/>
    <col min="14356" max="14356" width="12.625" style="187" customWidth="1"/>
    <col min="14357" max="14357" width="1.375" style="187" customWidth="1"/>
    <col min="14358" max="14370" width="11" style="187" customWidth="1"/>
    <col min="14371" max="14592" width="3.625" style="187"/>
    <col min="14593" max="14593" width="1.5" style="187" customWidth="1"/>
    <col min="14594" max="14594" width="3.375" style="187" customWidth="1"/>
    <col min="14595" max="14595" width="15.625" style="187" customWidth="1"/>
    <col min="14596" max="14598" width="12.625" style="187" customWidth="1"/>
    <col min="14599" max="14606" width="11.625" style="187" customWidth="1"/>
    <col min="14607" max="14607" width="12.625" style="187" customWidth="1"/>
    <col min="14608" max="14608" width="1.625" style="187" customWidth="1"/>
    <col min="14609" max="14610" width="12.75" style="187" customWidth="1"/>
    <col min="14611" max="14611" width="1.625" style="187" customWidth="1"/>
    <col min="14612" max="14612" width="12.625" style="187" customWidth="1"/>
    <col min="14613" max="14613" width="1.375" style="187" customWidth="1"/>
    <col min="14614" max="14626" width="11" style="187" customWidth="1"/>
    <col min="14627" max="14848" width="3.625" style="187"/>
    <col min="14849" max="14849" width="1.5" style="187" customWidth="1"/>
    <col min="14850" max="14850" width="3.375" style="187" customWidth="1"/>
    <col min="14851" max="14851" width="15.625" style="187" customWidth="1"/>
    <col min="14852" max="14854" width="12.625" style="187" customWidth="1"/>
    <col min="14855" max="14862" width="11.625" style="187" customWidth="1"/>
    <col min="14863" max="14863" width="12.625" style="187" customWidth="1"/>
    <col min="14864" max="14864" width="1.625" style="187" customWidth="1"/>
    <col min="14865" max="14866" width="12.75" style="187" customWidth="1"/>
    <col min="14867" max="14867" width="1.625" style="187" customWidth="1"/>
    <col min="14868" max="14868" width="12.625" style="187" customWidth="1"/>
    <col min="14869" max="14869" width="1.375" style="187" customWidth="1"/>
    <col min="14870" max="14882" width="11" style="187" customWidth="1"/>
    <col min="14883" max="15104" width="3.625" style="187"/>
    <col min="15105" max="15105" width="1.5" style="187" customWidth="1"/>
    <col min="15106" max="15106" width="3.375" style="187" customWidth="1"/>
    <col min="15107" max="15107" width="15.625" style="187" customWidth="1"/>
    <col min="15108" max="15110" width="12.625" style="187" customWidth="1"/>
    <col min="15111" max="15118" width="11.625" style="187" customWidth="1"/>
    <col min="15119" max="15119" width="12.625" style="187" customWidth="1"/>
    <col min="15120" max="15120" width="1.625" style="187" customWidth="1"/>
    <col min="15121" max="15122" width="12.75" style="187" customWidth="1"/>
    <col min="15123" max="15123" width="1.625" style="187" customWidth="1"/>
    <col min="15124" max="15124" width="12.625" style="187" customWidth="1"/>
    <col min="15125" max="15125" width="1.375" style="187" customWidth="1"/>
    <col min="15126" max="15138" width="11" style="187" customWidth="1"/>
    <col min="15139" max="15360" width="3.625" style="187"/>
    <col min="15361" max="15361" width="1.5" style="187" customWidth="1"/>
    <col min="15362" max="15362" width="3.375" style="187" customWidth="1"/>
    <col min="15363" max="15363" width="15.625" style="187" customWidth="1"/>
    <col min="15364" max="15366" width="12.625" style="187" customWidth="1"/>
    <col min="15367" max="15374" width="11.625" style="187" customWidth="1"/>
    <col min="15375" max="15375" width="12.625" style="187" customWidth="1"/>
    <col min="15376" max="15376" width="1.625" style="187" customWidth="1"/>
    <col min="15377" max="15378" width="12.75" style="187" customWidth="1"/>
    <col min="15379" max="15379" width="1.625" style="187" customWidth="1"/>
    <col min="15380" max="15380" width="12.625" style="187" customWidth="1"/>
    <col min="15381" max="15381" width="1.375" style="187" customWidth="1"/>
    <col min="15382" max="15394" width="11" style="187" customWidth="1"/>
    <col min="15395" max="15616" width="3.625" style="187"/>
    <col min="15617" max="15617" width="1.5" style="187" customWidth="1"/>
    <col min="15618" max="15618" width="3.375" style="187" customWidth="1"/>
    <col min="15619" max="15619" width="15.625" style="187" customWidth="1"/>
    <col min="15620" max="15622" width="12.625" style="187" customWidth="1"/>
    <col min="15623" max="15630" width="11.625" style="187" customWidth="1"/>
    <col min="15631" max="15631" width="12.625" style="187" customWidth="1"/>
    <col min="15632" max="15632" width="1.625" style="187" customWidth="1"/>
    <col min="15633" max="15634" width="12.75" style="187" customWidth="1"/>
    <col min="15635" max="15635" width="1.625" style="187" customWidth="1"/>
    <col min="15636" max="15636" width="12.625" style="187" customWidth="1"/>
    <col min="15637" max="15637" width="1.375" style="187" customWidth="1"/>
    <col min="15638" max="15650" width="11" style="187" customWidth="1"/>
    <col min="15651" max="15872" width="3.625" style="187"/>
    <col min="15873" max="15873" width="1.5" style="187" customWidth="1"/>
    <col min="15874" max="15874" width="3.375" style="187" customWidth="1"/>
    <col min="15875" max="15875" width="15.625" style="187" customWidth="1"/>
    <col min="15876" max="15878" width="12.625" style="187" customWidth="1"/>
    <col min="15879" max="15886" width="11.625" style="187" customWidth="1"/>
    <col min="15887" max="15887" width="12.625" style="187" customWidth="1"/>
    <col min="15888" max="15888" width="1.625" style="187" customWidth="1"/>
    <col min="15889" max="15890" width="12.75" style="187" customWidth="1"/>
    <col min="15891" max="15891" width="1.625" style="187" customWidth="1"/>
    <col min="15892" max="15892" width="12.625" style="187" customWidth="1"/>
    <col min="15893" max="15893" width="1.375" style="187" customWidth="1"/>
    <col min="15894" max="15906" width="11" style="187" customWidth="1"/>
    <col min="15907" max="16128" width="3.625" style="187"/>
    <col min="16129" max="16129" width="1.5" style="187" customWidth="1"/>
    <col min="16130" max="16130" width="3.375" style="187" customWidth="1"/>
    <col min="16131" max="16131" width="15.625" style="187" customWidth="1"/>
    <col min="16132" max="16134" width="12.625" style="187" customWidth="1"/>
    <col min="16135" max="16142" width="11.625" style="187" customWidth="1"/>
    <col min="16143" max="16143" width="12.625" style="187" customWidth="1"/>
    <col min="16144" max="16144" width="1.625" style="187" customWidth="1"/>
    <col min="16145" max="16146" width="12.75" style="187" customWidth="1"/>
    <col min="16147" max="16147" width="1.625" style="187" customWidth="1"/>
    <col min="16148" max="16148" width="12.625" style="187" customWidth="1"/>
    <col min="16149" max="16149" width="1.375" style="187" customWidth="1"/>
    <col min="16150" max="16162" width="11" style="187" customWidth="1"/>
    <col min="16163" max="16384" width="3.625" style="187"/>
  </cols>
  <sheetData>
    <row r="1" spans="2:20" ht="11.25" customHeight="1">
      <c r="E1" s="448" t="s">
        <v>74</v>
      </c>
    </row>
    <row r="2" spans="2:20" ht="18" customHeight="1">
      <c r="B2" s="207" t="s">
        <v>226</v>
      </c>
      <c r="C2" s="207"/>
      <c r="D2" s="445" t="s">
        <v>50</v>
      </c>
      <c r="E2" s="448"/>
      <c r="F2" s="433" t="s">
        <v>188</v>
      </c>
      <c r="G2" s="435" t="s">
        <v>71</v>
      </c>
      <c r="H2" s="100" t="s">
        <v>76</v>
      </c>
    </row>
    <row r="3" spans="2:20" ht="13.5" customHeight="1">
      <c r="B3" s="189"/>
      <c r="C3" s="189"/>
      <c r="E3" s="447"/>
    </row>
    <row r="4" spans="2:20" ht="11.25" customHeight="1">
      <c r="B4" s="425"/>
      <c r="C4" s="427" t="s">
        <v>42</v>
      </c>
      <c r="D4" s="430" t="s">
        <v>56</v>
      </c>
      <c r="E4" s="432"/>
      <c r="F4" s="427"/>
      <c r="G4" s="436" t="s">
        <v>39</v>
      </c>
      <c r="H4" s="438" t="s">
        <v>35</v>
      </c>
      <c r="I4" s="438" t="s">
        <v>78</v>
      </c>
      <c r="J4" s="438" t="s">
        <v>78</v>
      </c>
      <c r="K4" s="438" t="s">
        <v>79</v>
      </c>
      <c r="L4" s="438" t="s">
        <v>79</v>
      </c>
      <c r="M4" s="438" t="s">
        <v>80</v>
      </c>
      <c r="N4" s="438" t="s">
        <v>81</v>
      </c>
      <c r="O4" s="427" t="s">
        <v>26</v>
      </c>
      <c r="P4" s="451"/>
      <c r="Q4" s="438" t="s">
        <v>212</v>
      </c>
      <c r="R4" s="438" t="s">
        <v>72</v>
      </c>
      <c r="S4" s="224"/>
      <c r="T4" s="436" t="s">
        <v>73</v>
      </c>
    </row>
    <row r="5" spans="2:20" ht="27" customHeight="1">
      <c r="B5" s="425"/>
      <c r="C5" s="427"/>
      <c r="D5" s="427"/>
      <c r="E5" s="427" t="s">
        <v>65</v>
      </c>
      <c r="F5" s="434" t="s">
        <v>66</v>
      </c>
      <c r="G5" s="436"/>
      <c r="H5" s="436"/>
      <c r="I5" s="436"/>
      <c r="J5" s="436"/>
      <c r="K5" s="436"/>
      <c r="L5" s="436"/>
      <c r="M5" s="436"/>
      <c r="N5" s="436"/>
      <c r="O5" s="427"/>
      <c r="P5" s="451"/>
      <c r="Q5" s="438"/>
      <c r="R5" s="438"/>
      <c r="S5" s="224"/>
      <c r="T5" s="436"/>
    </row>
    <row r="6" spans="2:20" ht="24" customHeight="1">
      <c r="B6" s="193">
        <v>1</v>
      </c>
      <c r="C6" s="199" t="s">
        <v>88</v>
      </c>
      <c r="D6" s="204">
        <f t="shared" ref="D6:D28" si="0">SUM(E6:F6)</f>
        <v>0</v>
      </c>
      <c r="E6" s="449"/>
      <c r="F6" s="449"/>
      <c r="G6" s="449"/>
      <c r="H6" s="204">
        <v>4000</v>
      </c>
      <c r="I6" s="204"/>
      <c r="J6" s="204">
        <v>4000</v>
      </c>
      <c r="K6" s="204"/>
      <c r="L6" s="204"/>
      <c r="M6" s="204">
        <v>4000</v>
      </c>
      <c r="N6" s="204"/>
      <c r="O6" s="204">
        <f t="shared" ref="O6:O28" si="1">SUM(E6:N6)</f>
        <v>12000</v>
      </c>
      <c r="P6" s="220"/>
      <c r="Q6" s="204">
        <v>31250</v>
      </c>
      <c r="R6" s="204"/>
      <c r="S6" s="220"/>
      <c r="T6" s="204">
        <f t="shared" ref="T6:T28" si="2">O6-(Q6+R6)</f>
        <v>-19250</v>
      </c>
    </row>
    <row r="7" spans="2:20" ht="24" customHeight="1">
      <c r="B7" s="193">
        <v>2</v>
      </c>
      <c r="C7" s="199" t="s">
        <v>90</v>
      </c>
      <c r="D7" s="204">
        <f t="shared" si="0"/>
        <v>0</v>
      </c>
      <c r="E7" s="449"/>
      <c r="F7" s="449"/>
      <c r="G7" s="449"/>
      <c r="H7" s="204"/>
      <c r="I7" s="204"/>
      <c r="J7" s="204"/>
      <c r="K7" s="204"/>
      <c r="L7" s="204"/>
      <c r="M7" s="204"/>
      <c r="N7" s="204"/>
      <c r="O7" s="204">
        <f t="shared" si="1"/>
        <v>0</v>
      </c>
      <c r="P7" s="220"/>
      <c r="Q7" s="204">
        <v>48750</v>
      </c>
      <c r="R7" s="204"/>
      <c r="S7" s="220"/>
      <c r="T7" s="204">
        <f t="shared" si="2"/>
        <v>-48750</v>
      </c>
    </row>
    <row r="8" spans="2:20" ht="24" customHeight="1">
      <c r="B8" s="193">
        <v>3</v>
      </c>
      <c r="C8" s="199" t="s">
        <v>92</v>
      </c>
      <c r="D8" s="204">
        <f t="shared" si="0"/>
        <v>0</v>
      </c>
      <c r="E8" s="449"/>
      <c r="F8" s="449"/>
      <c r="G8" s="449"/>
      <c r="H8" s="204"/>
      <c r="I8" s="204"/>
      <c r="J8" s="204"/>
      <c r="K8" s="204"/>
      <c r="L8" s="204"/>
      <c r="M8" s="204"/>
      <c r="N8" s="204"/>
      <c r="O8" s="204">
        <f t="shared" si="1"/>
        <v>0</v>
      </c>
      <c r="P8" s="220"/>
      <c r="Q8" s="204">
        <v>13750</v>
      </c>
      <c r="R8" s="204"/>
      <c r="S8" s="220"/>
      <c r="T8" s="204">
        <f t="shared" si="2"/>
        <v>-13750</v>
      </c>
    </row>
    <row r="9" spans="2:20" ht="24" customHeight="1">
      <c r="B9" s="193">
        <v>4</v>
      </c>
      <c r="C9" s="199" t="s">
        <v>93</v>
      </c>
      <c r="D9" s="204">
        <f t="shared" si="0"/>
        <v>0</v>
      </c>
      <c r="E9" s="449"/>
      <c r="F9" s="449"/>
      <c r="G9" s="449"/>
      <c r="H9" s="204">
        <v>4000</v>
      </c>
      <c r="I9" s="204"/>
      <c r="J9" s="204"/>
      <c r="K9" s="204"/>
      <c r="L9" s="204"/>
      <c r="M9" s="204">
        <v>4000</v>
      </c>
      <c r="N9" s="204"/>
      <c r="O9" s="204">
        <f t="shared" si="1"/>
        <v>8000</v>
      </c>
      <c r="P9" s="220"/>
      <c r="Q9" s="204">
        <v>53750</v>
      </c>
      <c r="R9" s="204"/>
      <c r="S9" s="220"/>
      <c r="T9" s="204">
        <f t="shared" si="2"/>
        <v>-45750</v>
      </c>
    </row>
    <row r="10" spans="2:20" ht="24" customHeight="1">
      <c r="B10" s="193">
        <v>5</v>
      </c>
      <c r="C10" s="199" t="s">
        <v>89</v>
      </c>
      <c r="D10" s="204">
        <f t="shared" si="0"/>
        <v>0</v>
      </c>
      <c r="E10" s="449"/>
      <c r="F10" s="449"/>
      <c r="G10" s="449"/>
      <c r="H10" s="204"/>
      <c r="I10" s="204">
        <v>4000</v>
      </c>
      <c r="J10" s="204">
        <v>4000</v>
      </c>
      <c r="K10" s="204"/>
      <c r="L10" s="204"/>
      <c r="M10" s="204"/>
      <c r="N10" s="204">
        <v>4000</v>
      </c>
      <c r="O10" s="204">
        <f t="shared" si="1"/>
        <v>12000</v>
      </c>
      <c r="P10" s="220"/>
      <c r="Q10" s="204">
        <v>41250</v>
      </c>
      <c r="R10" s="204"/>
      <c r="S10" s="220"/>
      <c r="T10" s="204">
        <f t="shared" si="2"/>
        <v>-29250</v>
      </c>
    </row>
    <row r="11" spans="2:20" ht="24" customHeight="1">
      <c r="B11" s="193">
        <v>6</v>
      </c>
      <c r="C11" s="199" t="s">
        <v>11</v>
      </c>
      <c r="D11" s="204">
        <f t="shared" si="0"/>
        <v>0</v>
      </c>
      <c r="E11" s="449"/>
      <c r="F11" s="449"/>
      <c r="G11" s="449"/>
      <c r="H11" s="204"/>
      <c r="I11" s="204"/>
      <c r="J11" s="204"/>
      <c r="K11" s="204"/>
      <c r="L11" s="204"/>
      <c r="M11" s="204">
        <v>4000</v>
      </c>
      <c r="N11" s="204"/>
      <c r="O11" s="204">
        <f t="shared" si="1"/>
        <v>4000</v>
      </c>
      <c r="P11" s="220"/>
      <c r="Q11" s="204">
        <v>36250</v>
      </c>
      <c r="R11" s="204"/>
      <c r="S11" s="220"/>
      <c r="T11" s="204">
        <f t="shared" si="2"/>
        <v>-32250</v>
      </c>
    </row>
    <row r="12" spans="2:20" ht="24" customHeight="1">
      <c r="B12" s="193">
        <v>7</v>
      </c>
      <c r="C12" s="199" t="s">
        <v>82</v>
      </c>
      <c r="D12" s="204">
        <f t="shared" si="0"/>
        <v>0</v>
      </c>
      <c r="E12" s="449"/>
      <c r="F12" s="449"/>
      <c r="G12" s="449"/>
      <c r="H12" s="204"/>
      <c r="I12" s="204"/>
      <c r="J12" s="204"/>
      <c r="K12" s="204"/>
      <c r="L12" s="204"/>
      <c r="M12" s="204">
        <v>4000</v>
      </c>
      <c r="N12" s="204"/>
      <c r="O12" s="204">
        <f t="shared" si="1"/>
        <v>4000</v>
      </c>
      <c r="P12" s="220"/>
      <c r="Q12" s="204">
        <v>28750</v>
      </c>
      <c r="R12" s="204"/>
      <c r="S12" s="220"/>
      <c r="T12" s="204">
        <f t="shared" si="2"/>
        <v>-24750</v>
      </c>
    </row>
    <row r="13" spans="2:20" ht="24" customHeight="1">
      <c r="B13" s="193">
        <v>8</v>
      </c>
      <c r="C13" s="199" t="s">
        <v>94</v>
      </c>
      <c r="D13" s="204">
        <f t="shared" si="0"/>
        <v>0</v>
      </c>
      <c r="E13" s="449"/>
      <c r="F13" s="449"/>
      <c r="G13" s="449"/>
      <c r="H13" s="204"/>
      <c r="I13" s="204"/>
      <c r="J13" s="204"/>
      <c r="K13" s="204"/>
      <c r="L13" s="204"/>
      <c r="M13" s="204">
        <v>4000</v>
      </c>
      <c r="N13" s="204"/>
      <c r="O13" s="204">
        <f t="shared" si="1"/>
        <v>4000</v>
      </c>
      <c r="P13" s="220"/>
      <c r="Q13" s="204">
        <v>61250</v>
      </c>
      <c r="R13" s="204"/>
      <c r="S13" s="220"/>
      <c r="T13" s="204">
        <f t="shared" si="2"/>
        <v>-57250</v>
      </c>
    </row>
    <row r="14" spans="2:20" ht="24" customHeight="1">
      <c r="B14" s="193">
        <v>9</v>
      </c>
      <c r="C14" s="199" t="s">
        <v>95</v>
      </c>
      <c r="D14" s="204">
        <f t="shared" si="0"/>
        <v>0</v>
      </c>
      <c r="E14" s="449"/>
      <c r="F14" s="449"/>
      <c r="G14" s="449"/>
      <c r="H14" s="204"/>
      <c r="I14" s="204"/>
      <c r="J14" s="204"/>
      <c r="K14" s="204"/>
      <c r="L14" s="204"/>
      <c r="M14" s="204"/>
      <c r="N14" s="204"/>
      <c r="O14" s="204">
        <f t="shared" si="1"/>
        <v>0</v>
      </c>
      <c r="P14" s="220"/>
      <c r="Q14" s="204">
        <v>16250</v>
      </c>
      <c r="R14" s="204"/>
      <c r="S14" s="220"/>
      <c r="T14" s="204">
        <f t="shared" si="2"/>
        <v>-16250</v>
      </c>
    </row>
    <row r="15" spans="2:20" ht="24" customHeight="1">
      <c r="B15" s="193">
        <v>10</v>
      </c>
      <c r="C15" s="199" t="s">
        <v>96</v>
      </c>
      <c r="D15" s="204">
        <f t="shared" si="0"/>
        <v>0</v>
      </c>
      <c r="E15" s="449"/>
      <c r="F15" s="449"/>
      <c r="G15" s="449"/>
      <c r="H15" s="204"/>
      <c r="I15" s="204">
        <v>4000</v>
      </c>
      <c r="J15" s="204"/>
      <c r="K15" s="204"/>
      <c r="L15" s="204"/>
      <c r="M15" s="204"/>
      <c r="N15" s="204">
        <v>4000</v>
      </c>
      <c r="O15" s="204">
        <f t="shared" si="1"/>
        <v>8000</v>
      </c>
      <c r="P15" s="220"/>
      <c r="Q15" s="204">
        <v>18750</v>
      </c>
      <c r="R15" s="204"/>
      <c r="S15" s="220"/>
      <c r="T15" s="204">
        <f t="shared" si="2"/>
        <v>-10750</v>
      </c>
    </row>
    <row r="16" spans="2:20" ht="24" customHeight="1">
      <c r="B16" s="193">
        <v>11</v>
      </c>
      <c r="C16" s="199" t="s">
        <v>83</v>
      </c>
      <c r="D16" s="204">
        <f t="shared" si="0"/>
        <v>0</v>
      </c>
      <c r="E16" s="449"/>
      <c r="F16" s="449"/>
      <c r="G16" s="449"/>
      <c r="H16" s="204"/>
      <c r="I16" s="204"/>
      <c r="J16" s="204"/>
      <c r="K16" s="204"/>
      <c r="L16" s="204"/>
      <c r="M16" s="204"/>
      <c r="N16" s="204"/>
      <c r="O16" s="204">
        <f t="shared" si="1"/>
        <v>0</v>
      </c>
      <c r="P16" s="220"/>
      <c r="Q16" s="204">
        <v>3750</v>
      </c>
      <c r="R16" s="204"/>
      <c r="S16" s="220"/>
      <c r="T16" s="204">
        <f t="shared" si="2"/>
        <v>-3750</v>
      </c>
    </row>
    <row r="17" spans="2:20" ht="24" customHeight="1">
      <c r="B17" s="193">
        <v>12</v>
      </c>
      <c r="C17" s="199" t="s">
        <v>99</v>
      </c>
      <c r="D17" s="204">
        <f t="shared" si="0"/>
        <v>0</v>
      </c>
      <c r="E17" s="449"/>
      <c r="F17" s="449"/>
      <c r="G17" s="449"/>
      <c r="H17" s="204"/>
      <c r="I17" s="204"/>
      <c r="J17" s="204"/>
      <c r="K17" s="204"/>
      <c r="L17" s="204"/>
      <c r="M17" s="204"/>
      <c r="N17" s="204"/>
      <c r="O17" s="204">
        <f t="shared" si="1"/>
        <v>0</v>
      </c>
      <c r="P17" s="220"/>
      <c r="Q17" s="204">
        <v>21250</v>
      </c>
      <c r="R17" s="204"/>
      <c r="S17" s="220"/>
      <c r="T17" s="204">
        <f t="shared" si="2"/>
        <v>-21250</v>
      </c>
    </row>
    <row r="18" spans="2:20" ht="24" customHeight="1">
      <c r="B18" s="193">
        <v>13</v>
      </c>
      <c r="C18" s="199" t="s">
        <v>100</v>
      </c>
      <c r="D18" s="204">
        <f t="shared" si="0"/>
        <v>0</v>
      </c>
      <c r="E18" s="449"/>
      <c r="F18" s="449"/>
      <c r="G18" s="449"/>
      <c r="H18" s="204"/>
      <c r="I18" s="204"/>
      <c r="J18" s="204"/>
      <c r="K18" s="204"/>
      <c r="L18" s="204"/>
      <c r="M18" s="204"/>
      <c r="N18" s="204"/>
      <c r="O18" s="204">
        <f t="shared" si="1"/>
        <v>0</v>
      </c>
      <c r="P18" s="220"/>
      <c r="Q18" s="204">
        <v>3750</v>
      </c>
      <c r="R18" s="204"/>
      <c r="S18" s="220"/>
      <c r="T18" s="204">
        <f t="shared" si="2"/>
        <v>-3750</v>
      </c>
    </row>
    <row r="19" spans="2:20" ht="24" customHeight="1">
      <c r="B19" s="193">
        <v>14</v>
      </c>
      <c r="C19" s="199" t="s">
        <v>3</v>
      </c>
      <c r="D19" s="204">
        <f t="shared" si="0"/>
        <v>0</v>
      </c>
      <c r="E19" s="449"/>
      <c r="F19" s="449"/>
      <c r="G19" s="449"/>
      <c r="H19" s="204"/>
      <c r="I19" s="204"/>
      <c r="J19" s="204"/>
      <c r="K19" s="204">
        <v>4000</v>
      </c>
      <c r="L19" s="204"/>
      <c r="M19" s="204"/>
      <c r="N19" s="204"/>
      <c r="O19" s="204">
        <f t="shared" si="1"/>
        <v>4000</v>
      </c>
      <c r="P19" s="220"/>
      <c r="Q19" s="204">
        <v>81250</v>
      </c>
      <c r="R19" s="204"/>
      <c r="S19" s="220"/>
      <c r="T19" s="204">
        <f t="shared" si="2"/>
        <v>-77250</v>
      </c>
    </row>
    <row r="20" spans="2:20" ht="24" customHeight="1">
      <c r="B20" s="193">
        <v>15</v>
      </c>
      <c r="C20" s="199" t="s">
        <v>85</v>
      </c>
      <c r="D20" s="204">
        <f t="shared" si="0"/>
        <v>0</v>
      </c>
      <c r="E20" s="449"/>
      <c r="F20" s="449"/>
      <c r="G20" s="449"/>
      <c r="H20" s="204"/>
      <c r="I20" s="204"/>
      <c r="J20" s="204"/>
      <c r="K20" s="204">
        <v>4000</v>
      </c>
      <c r="L20" s="204">
        <v>4000</v>
      </c>
      <c r="M20" s="204"/>
      <c r="N20" s="204"/>
      <c r="O20" s="204">
        <f t="shared" si="1"/>
        <v>8000</v>
      </c>
      <c r="P20" s="220"/>
      <c r="Q20" s="204">
        <v>28750</v>
      </c>
      <c r="R20" s="204"/>
      <c r="S20" s="220"/>
      <c r="T20" s="204">
        <f t="shared" si="2"/>
        <v>-20750</v>
      </c>
    </row>
    <row r="21" spans="2:20" ht="24" customHeight="1">
      <c r="B21" s="193">
        <v>16</v>
      </c>
      <c r="C21" s="199" t="s">
        <v>28</v>
      </c>
      <c r="D21" s="204">
        <f t="shared" si="0"/>
        <v>0</v>
      </c>
      <c r="E21" s="449"/>
      <c r="F21" s="449"/>
      <c r="G21" s="449"/>
      <c r="H21" s="204"/>
      <c r="I21" s="204"/>
      <c r="J21" s="204"/>
      <c r="K21" s="204"/>
      <c r="L21" s="204"/>
      <c r="M21" s="204"/>
      <c r="N21" s="204"/>
      <c r="O21" s="204">
        <f t="shared" si="1"/>
        <v>0</v>
      </c>
      <c r="P21" s="220"/>
      <c r="Q21" s="204">
        <v>18750</v>
      </c>
      <c r="R21" s="204"/>
      <c r="S21" s="220"/>
      <c r="T21" s="204">
        <f t="shared" si="2"/>
        <v>-18750</v>
      </c>
    </row>
    <row r="22" spans="2:20" ht="24" customHeight="1">
      <c r="B22" s="193">
        <v>17</v>
      </c>
      <c r="C22" s="199" t="s">
        <v>101</v>
      </c>
      <c r="D22" s="204">
        <f t="shared" si="0"/>
        <v>0</v>
      </c>
      <c r="E22" s="449"/>
      <c r="F22" s="449"/>
      <c r="G22" s="449"/>
      <c r="H22" s="204"/>
      <c r="I22" s="204"/>
      <c r="J22" s="204"/>
      <c r="K22" s="204">
        <v>4000</v>
      </c>
      <c r="L22" s="204"/>
      <c r="M22" s="204"/>
      <c r="N22" s="204"/>
      <c r="O22" s="204">
        <f t="shared" si="1"/>
        <v>4000</v>
      </c>
      <c r="P22" s="220"/>
      <c r="Q22" s="204">
        <v>38750</v>
      </c>
      <c r="R22" s="204"/>
      <c r="S22" s="220"/>
      <c r="T22" s="204">
        <f t="shared" si="2"/>
        <v>-34750</v>
      </c>
    </row>
    <row r="23" spans="2:20" ht="24" customHeight="1">
      <c r="B23" s="439">
        <v>18</v>
      </c>
      <c r="C23" s="442" t="s">
        <v>6</v>
      </c>
      <c r="D23" s="431">
        <f t="shared" si="0"/>
        <v>0</v>
      </c>
      <c r="E23" s="450"/>
      <c r="F23" s="450"/>
      <c r="G23" s="450"/>
      <c r="H23" s="431"/>
      <c r="I23" s="431"/>
      <c r="J23" s="431"/>
      <c r="K23" s="431">
        <v>4000</v>
      </c>
      <c r="L23" s="431">
        <v>4000</v>
      </c>
      <c r="M23" s="431"/>
      <c r="N23" s="431"/>
      <c r="O23" s="431">
        <f t="shared" si="1"/>
        <v>8000</v>
      </c>
      <c r="P23" s="220"/>
      <c r="Q23" s="431">
        <v>53750</v>
      </c>
      <c r="R23" s="431"/>
      <c r="S23" s="220"/>
      <c r="T23" s="431">
        <f t="shared" si="2"/>
        <v>-45750</v>
      </c>
    </row>
    <row r="24" spans="2:20" ht="24" customHeight="1">
      <c r="B24" s="440"/>
      <c r="C24" s="443" t="s">
        <v>102</v>
      </c>
      <c r="D24" s="446">
        <f t="shared" si="0"/>
        <v>0</v>
      </c>
      <c r="E24" s="446"/>
      <c r="F24" s="446"/>
      <c r="G24" s="446"/>
      <c r="H24" s="446"/>
      <c r="I24" s="446"/>
      <c r="J24" s="446"/>
      <c r="K24" s="446"/>
      <c r="L24" s="446"/>
      <c r="M24" s="446"/>
      <c r="N24" s="446"/>
      <c r="O24" s="446">
        <f t="shared" si="1"/>
        <v>0</v>
      </c>
      <c r="P24" s="452"/>
      <c r="Q24" s="446">
        <v>0</v>
      </c>
      <c r="R24" s="446"/>
      <c r="S24" s="452"/>
      <c r="T24" s="446">
        <f t="shared" si="2"/>
        <v>0</v>
      </c>
    </row>
    <row r="25" spans="2:20" ht="24" customHeight="1">
      <c r="B25" s="193"/>
      <c r="C25" s="199" t="s">
        <v>103</v>
      </c>
      <c r="D25" s="204">
        <f t="shared" si="0"/>
        <v>0</v>
      </c>
      <c r="E25" s="204"/>
      <c r="F25" s="204"/>
      <c r="G25" s="204"/>
      <c r="H25" s="204"/>
      <c r="I25" s="204"/>
      <c r="J25" s="204"/>
      <c r="K25" s="204"/>
      <c r="L25" s="204"/>
      <c r="M25" s="204"/>
      <c r="N25" s="204"/>
      <c r="O25" s="204">
        <f t="shared" si="1"/>
        <v>0</v>
      </c>
      <c r="P25" s="453"/>
      <c r="Q25" s="204">
        <v>0</v>
      </c>
      <c r="R25" s="204"/>
      <c r="S25" s="453"/>
      <c r="T25" s="204">
        <f t="shared" si="2"/>
        <v>0</v>
      </c>
    </row>
    <row r="26" spans="2:20" ht="24" customHeight="1">
      <c r="B26" s="441"/>
      <c r="C26" s="444" t="s">
        <v>86</v>
      </c>
      <c r="D26" s="206">
        <f t="shared" si="0"/>
        <v>0</v>
      </c>
      <c r="E26" s="206"/>
      <c r="F26" s="206"/>
      <c r="G26" s="206"/>
      <c r="H26" s="206"/>
      <c r="I26" s="206"/>
      <c r="J26" s="206"/>
      <c r="K26" s="206"/>
      <c r="L26" s="206"/>
      <c r="M26" s="206"/>
      <c r="N26" s="206"/>
      <c r="O26" s="206">
        <f t="shared" si="1"/>
        <v>0</v>
      </c>
      <c r="P26" s="226"/>
      <c r="Q26" s="204">
        <v>0</v>
      </c>
      <c r="R26" s="206"/>
      <c r="S26" s="226"/>
      <c r="T26" s="206">
        <f t="shared" si="2"/>
        <v>0</v>
      </c>
    </row>
    <row r="27" spans="2:20" ht="24" customHeight="1">
      <c r="B27" s="193"/>
      <c r="C27" s="199" t="s">
        <v>67</v>
      </c>
      <c r="D27" s="204">
        <f t="shared" si="0"/>
        <v>0</v>
      </c>
      <c r="E27" s="204"/>
      <c r="F27" s="204"/>
      <c r="G27" s="204"/>
      <c r="H27" s="204"/>
      <c r="I27" s="204"/>
      <c r="J27" s="204"/>
      <c r="K27" s="204"/>
      <c r="L27" s="204"/>
      <c r="M27" s="204"/>
      <c r="N27" s="204"/>
      <c r="O27" s="204">
        <f t="shared" si="1"/>
        <v>0</v>
      </c>
      <c r="P27" s="220"/>
      <c r="Q27" s="204">
        <v>0</v>
      </c>
      <c r="R27" s="204"/>
      <c r="S27" s="220"/>
      <c r="T27" s="204">
        <f t="shared" si="2"/>
        <v>0</v>
      </c>
    </row>
    <row r="28" spans="2:20" ht="24" customHeight="1">
      <c r="B28" s="193"/>
      <c r="C28" s="199" t="s">
        <v>63</v>
      </c>
      <c r="D28" s="204">
        <f t="shared" si="0"/>
        <v>0</v>
      </c>
      <c r="E28" s="204"/>
      <c r="F28" s="204"/>
      <c r="G28" s="204"/>
      <c r="H28" s="204"/>
      <c r="I28" s="204"/>
      <c r="J28" s="204"/>
      <c r="K28" s="204"/>
      <c r="L28" s="204"/>
      <c r="M28" s="204"/>
      <c r="N28" s="204"/>
      <c r="O28" s="204">
        <f t="shared" si="1"/>
        <v>0</v>
      </c>
      <c r="P28" s="220"/>
      <c r="Q28" s="204">
        <v>0</v>
      </c>
      <c r="R28" s="204"/>
      <c r="S28" s="220"/>
      <c r="T28" s="204">
        <f t="shared" si="2"/>
        <v>0</v>
      </c>
    </row>
    <row r="29" spans="2:20" ht="24" customHeight="1">
      <c r="B29" s="193"/>
      <c r="C29" s="199"/>
      <c r="D29" s="204"/>
      <c r="E29" s="204"/>
      <c r="F29" s="204"/>
      <c r="G29" s="204"/>
      <c r="H29" s="204"/>
      <c r="I29" s="204"/>
      <c r="J29" s="204"/>
      <c r="K29" s="204"/>
      <c r="L29" s="204"/>
      <c r="M29" s="204"/>
      <c r="N29" s="204"/>
      <c r="O29" s="204"/>
      <c r="P29" s="220"/>
      <c r="Q29" s="204"/>
      <c r="R29" s="204"/>
      <c r="S29" s="220"/>
      <c r="T29" s="204"/>
    </row>
    <row r="30" spans="2:20" ht="24" customHeight="1">
      <c r="B30" s="193"/>
      <c r="C30" s="199"/>
      <c r="D30" s="204"/>
      <c r="E30" s="204"/>
      <c r="F30" s="204"/>
      <c r="G30" s="204"/>
      <c r="H30" s="204"/>
      <c r="I30" s="204"/>
      <c r="J30" s="204"/>
      <c r="K30" s="204"/>
      <c r="L30" s="204"/>
      <c r="M30" s="204"/>
      <c r="N30" s="204"/>
      <c r="O30" s="204"/>
      <c r="P30" s="220"/>
      <c r="Q30" s="204"/>
      <c r="R30" s="204"/>
      <c r="S30" s="220"/>
      <c r="T30" s="204"/>
    </row>
    <row r="31" spans="2:20" ht="24" customHeight="1">
      <c r="B31" s="193"/>
      <c r="C31" s="199"/>
      <c r="D31" s="204"/>
      <c r="E31" s="204"/>
      <c r="F31" s="204"/>
      <c r="G31" s="204"/>
      <c r="H31" s="204"/>
      <c r="I31" s="204"/>
      <c r="J31" s="204"/>
      <c r="K31" s="204"/>
      <c r="L31" s="204"/>
      <c r="M31" s="204"/>
      <c r="N31" s="204"/>
      <c r="O31" s="204"/>
      <c r="P31" s="220"/>
      <c r="Q31" s="204"/>
      <c r="R31" s="204"/>
      <c r="S31" s="220"/>
      <c r="T31" s="204"/>
    </row>
    <row r="32" spans="2:20" ht="24" customHeight="1">
      <c r="B32" s="193"/>
      <c r="C32" s="199"/>
      <c r="D32" s="204"/>
      <c r="E32" s="204"/>
      <c r="F32" s="204"/>
      <c r="G32" s="204"/>
      <c r="H32" s="204"/>
      <c r="I32" s="204"/>
      <c r="J32" s="204"/>
      <c r="K32" s="204"/>
      <c r="L32" s="204"/>
      <c r="M32" s="204"/>
      <c r="N32" s="204"/>
      <c r="O32" s="204"/>
      <c r="P32" s="220"/>
      <c r="Q32" s="204"/>
      <c r="R32" s="204"/>
      <c r="S32" s="220"/>
      <c r="T32" s="204"/>
    </row>
    <row r="33" spans="2:20" ht="24" customHeight="1">
      <c r="B33" s="193"/>
      <c r="C33" s="199"/>
      <c r="D33" s="204"/>
      <c r="E33" s="204"/>
      <c r="F33" s="204"/>
      <c r="G33" s="204"/>
      <c r="H33" s="204"/>
      <c r="I33" s="204"/>
      <c r="J33" s="204"/>
      <c r="K33" s="204"/>
      <c r="L33" s="204"/>
      <c r="M33" s="204"/>
      <c r="N33" s="204"/>
      <c r="O33" s="204"/>
      <c r="P33" s="220"/>
      <c r="Q33" s="204"/>
      <c r="R33" s="204"/>
      <c r="S33" s="220"/>
      <c r="T33" s="204"/>
    </row>
    <row r="34" spans="2:20" ht="24" customHeight="1">
      <c r="B34" s="193"/>
      <c r="C34" s="199"/>
      <c r="D34" s="204"/>
      <c r="E34" s="204"/>
      <c r="F34" s="204"/>
      <c r="G34" s="204"/>
      <c r="H34" s="204"/>
      <c r="I34" s="204"/>
      <c r="J34" s="204"/>
      <c r="K34" s="204"/>
      <c r="L34" s="204"/>
      <c r="M34" s="204"/>
      <c r="N34" s="204"/>
      <c r="O34" s="204"/>
      <c r="P34" s="220"/>
      <c r="Q34" s="204"/>
      <c r="R34" s="204"/>
      <c r="S34" s="220"/>
      <c r="T34" s="204"/>
    </row>
    <row r="35" spans="2:20" ht="24" customHeight="1">
      <c r="B35" s="193"/>
      <c r="C35" s="199"/>
      <c r="D35" s="204"/>
      <c r="E35" s="204"/>
      <c r="F35" s="204"/>
      <c r="G35" s="204"/>
      <c r="H35" s="204"/>
      <c r="I35" s="204"/>
      <c r="J35" s="204"/>
      <c r="K35" s="204"/>
      <c r="L35" s="204"/>
      <c r="M35" s="204"/>
      <c r="N35" s="204"/>
      <c r="O35" s="204"/>
      <c r="P35" s="220"/>
      <c r="Q35" s="204"/>
      <c r="R35" s="204"/>
      <c r="S35" s="220"/>
      <c r="T35" s="204"/>
    </row>
    <row r="36" spans="2:20" ht="24" customHeight="1">
      <c r="B36" s="193"/>
      <c r="C36" s="428">
        <f>COUNTA(C6:C35)</f>
        <v>23</v>
      </c>
      <c r="D36" s="431"/>
      <c r="E36" s="204"/>
      <c r="F36" s="204"/>
      <c r="G36" s="204"/>
      <c r="H36" s="204"/>
      <c r="I36" s="204"/>
      <c r="J36" s="204"/>
      <c r="K36" s="204"/>
      <c r="L36" s="204"/>
      <c r="M36" s="204"/>
      <c r="N36" s="204"/>
      <c r="O36" s="204"/>
      <c r="P36" s="220"/>
      <c r="Q36" s="204"/>
      <c r="R36" s="204"/>
      <c r="S36" s="220"/>
      <c r="T36" s="204"/>
    </row>
    <row r="37" spans="2:20" ht="24" customHeight="1">
      <c r="B37" s="428" t="s">
        <v>62</v>
      </c>
      <c r="C37" s="437"/>
      <c r="D37" s="204">
        <f t="shared" ref="D37:O37" si="3">SUM(D6:D36)</f>
        <v>0</v>
      </c>
      <c r="E37" s="204">
        <f t="shared" si="3"/>
        <v>0</v>
      </c>
      <c r="F37" s="204">
        <f t="shared" si="3"/>
        <v>0</v>
      </c>
      <c r="G37" s="204">
        <f t="shared" si="3"/>
        <v>0</v>
      </c>
      <c r="H37" s="204">
        <f t="shared" si="3"/>
        <v>8000</v>
      </c>
      <c r="I37" s="204">
        <f t="shared" si="3"/>
        <v>8000</v>
      </c>
      <c r="J37" s="204">
        <f t="shared" si="3"/>
        <v>8000</v>
      </c>
      <c r="K37" s="204">
        <f t="shared" si="3"/>
        <v>16000</v>
      </c>
      <c r="L37" s="204">
        <f t="shared" si="3"/>
        <v>8000</v>
      </c>
      <c r="M37" s="204">
        <f t="shared" si="3"/>
        <v>20000</v>
      </c>
      <c r="N37" s="204">
        <f t="shared" si="3"/>
        <v>8000</v>
      </c>
      <c r="O37" s="204">
        <f t="shared" si="3"/>
        <v>76000</v>
      </c>
      <c r="P37" s="220"/>
      <c r="Q37" s="204">
        <f>SUM(Q6:Q36)</f>
        <v>600000</v>
      </c>
      <c r="R37" s="204">
        <f>SUM(R6:R36)</f>
        <v>0</v>
      </c>
      <c r="S37" s="220"/>
      <c r="T37" s="204">
        <f>SUM(T6:T36)</f>
        <v>-524000</v>
      </c>
    </row>
    <row r="39" spans="2:20" ht="18" customHeight="1">
      <c r="N39" s="220"/>
    </row>
  </sheetData>
  <mergeCells count="19">
    <mergeCell ref="B3:C3"/>
    <mergeCell ref="E4:F4"/>
    <mergeCell ref="B37:C37"/>
    <mergeCell ref="E1:E3"/>
    <mergeCell ref="B4:B5"/>
    <mergeCell ref="C4:C5"/>
    <mergeCell ref="D4:D5"/>
    <mergeCell ref="G4:G5"/>
    <mergeCell ref="H4:H5"/>
    <mergeCell ref="I4:I5"/>
    <mergeCell ref="J4:J5"/>
    <mergeCell ref="K4:K5"/>
    <mergeCell ref="L4:L5"/>
    <mergeCell ref="M4:M5"/>
    <mergeCell ref="N4:N5"/>
    <mergeCell ref="O4:O5"/>
    <mergeCell ref="Q4:Q5"/>
    <mergeCell ref="R4:R5"/>
    <mergeCell ref="T4:T5"/>
  </mergeCells>
  <phoneticPr fontId="3"/>
  <pageMargins left="0.7" right="0.7" top="0.75" bottom="0.75" header="0.3" footer="0.3"/>
  <pageSetup paperSize="9" scale="61"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8" tint="0.4"/>
  </sheetPr>
  <dimension ref="B1:AH42"/>
  <sheetViews>
    <sheetView view="pageBreakPreview" zoomScaleSheetLayoutView="100" workbookViewId="0">
      <selection activeCell="C33" sqref="C33:J33"/>
    </sheetView>
  </sheetViews>
  <sheetFormatPr defaultColWidth="3.625" defaultRowHeight="14.4"/>
  <cols>
    <col min="1" max="1" width="2" style="1" customWidth="1"/>
    <col min="2" max="2" width="5.125" style="1" customWidth="1"/>
    <col min="3" max="13" width="3.625" style="1"/>
    <col min="14" max="14" width="5" style="1" customWidth="1"/>
    <col min="15" max="23" width="3.625" style="1"/>
    <col min="24" max="24" width="4.5" style="1" customWidth="1"/>
    <col min="25" max="25" width="1.75" style="1" customWidth="1"/>
    <col min="26" max="26" width="2.125" style="1" customWidth="1"/>
    <col min="27" max="27" width="2.25" style="1" customWidth="1"/>
    <col min="28" max="28" width="3.75" style="2" customWidth="1"/>
    <col min="29" max="29" width="6.375" style="2" customWidth="1"/>
    <col min="30" max="30" width="3.625" style="2"/>
    <col min="31" max="256" width="3.625" style="1"/>
    <col min="257" max="257" width="2" style="1" customWidth="1"/>
    <col min="258" max="258" width="5.125" style="1" customWidth="1"/>
    <col min="259" max="269" width="3.625" style="1"/>
    <col min="270" max="270" width="5" style="1" customWidth="1"/>
    <col min="271" max="279" width="3.625" style="1"/>
    <col min="280" max="280" width="4.5" style="1" customWidth="1"/>
    <col min="281" max="281" width="1.75" style="1" customWidth="1"/>
    <col min="282" max="282" width="2.125" style="1" customWidth="1"/>
    <col min="283" max="283" width="2.25" style="1" customWidth="1"/>
    <col min="284" max="284" width="3.75" style="1" customWidth="1"/>
    <col min="285" max="285" width="6.375" style="1" customWidth="1"/>
    <col min="286" max="512" width="3.625" style="1"/>
    <col min="513" max="513" width="2" style="1" customWidth="1"/>
    <col min="514" max="514" width="5.125" style="1" customWidth="1"/>
    <col min="515" max="525" width="3.625" style="1"/>
    <col min="526" max="526" width="5" style="1" customWidth="1"/>
    <col min="527" max="535" width="3.625" style="1"/>
    <col min="536" max="536" width="4.5" style="1" customWidth="1"/>
    <col min="537" max="537" width="1.75" style="1" customWidth="1"/>
    <col min="538" max="538" width="2.125" style="1" customWidth="1"/>
    <col min="539" max="539" width="2.25" style="1" customWidth="1"/>
    <col min="540" max="540" width="3.75" style="1" customWidth="1"/>
    <col min="541" max="541" width="6.375" style="1" customWidth="1"/>
    <col min="542" max="768" width="3.625" style="1"/>
    <col min="769" max="769" width="2" style="1" customWidth="1"/>
    <col min="770" max="770" width="5.125" style="1" customWidth="1"/>
    <col min="771" max="781" width="3.625" style="1"/>
    <col min="782" max="782" width="5" style="1" customWidth="1"/>
    <col min="783" max="791" width="3.625" style="1"/>
    <col min="792" max="792" width="4.5" style="1" customWidth="1"/>
    <col min="793" max="793" width="1.75" style="1" customWidth="1"/>
    <col min="794" max="794" width="2.125" style="1" customWidth="1"/>
    <col min="795" max="795" width="2.25" style="1" customWidth="1"/>
    <col min="796" max="796" width="3.75" style="1" customWidth="1"/>
    <col min="797" max="797" width="6.375" style="1" customWidth="1"/>
    <col min="798" max="1024" width="3.625" style="1"/>
    <col min="1025" max="1025" width="2" style="1" customWidth="1"/>
    <col min="1026" max="1026" width="5.125" style="1" customWidth="1"/>
    <col min="1027" max="1037" width="3.625" style="1"/>
    <col min="1038" max="1038" width="5" style="1" customWidth="1"/>
    <col min="1039" max="1047" width="3.625" style="1"/>
    <col min="1048" max="1048" width="4.5" style="1" customWidth="1"/>
    <col min="1049" max="1049" width="1.75" style="1" customWidth="1"/>
    <col min="1050" max="1050" width="2.125" style="1" customWidth="1"/>
    <col min="1051" max="1051" width="2.25" style="1" customWidth="1"/>
    <col min="1052" max="1052" width="3.75" style="1" customWidth="1"/>
    <col min="1053" max="1053" width="6.375" style="1" customWidth="1"/>
    <col min="1054" max="1280" width="3.625" style="1"/>
    <col min="1281" max="1281" width="2" style="1" customWidth="1"/>
    <col min="1282" max="1282" width="5.125" style="1" customWidth="1"/>
    <col min="1283" max="1293" width="3.625" style="1"/>
    <col min="1294" max="1294" width="5" style="1" customWidth="1"/>
    <col min="1295" max="1303" width="3.625" style="1"/>
    <col min="1304" max="1304" width="4.5" style="1" customWidth="1"/>
    <col min="1305" max="1305" width="1.75" style="1" customWidth="1"/>
    <col min="1306" max="1306" width="2.125" style="1" customWidth="1"/>
    <col min="1307" max="1307" width="2.25" style="1" customWidth="1"/>
    <col min="1308" max="1308" width="3.75" style="1" customWidth="1"/>
    <col min="1309" max="1309" width="6.375" style="1" customWidth="1"/>
    <col min="1310" max="1536" width="3.625" style="1"/>
    <col min="1537" max="1537" width="2" style="1" customWidth="1"/>
    <col min="1538" max="1538" width="5.125" style="1" customWidth="1"/>
    <col min="1539" max="1549" width="3.625" style="1"/>
    <col min="1550" max="1550" width="5" style="1" customWidth="1"/>
    <col min="1551" max="1559" width="3.625" style="1"/>
    <col min="1560" max="1560" width="4.5" style="1" customWidth="1"/>
    <col min="1561" max="1561" width="1.75" style="1" customWidth="1"/>
    <col min="1562" max="1562" width="2.125" style="1" customWidth="1"/>
    <col min="1563" max="1563" width="2.25" style="1" customWidth="1"/>
    <col min="1564" max="1564" width="3.75" style="1" customWidth="1"/>
    <col min="1565" max="1565" width="6.375" style="1" customWidth="1"/>
    <col min="1566" max="1792" width="3.625" style="1"/>
    <col min="1793" max="1793" width="2" style="1" customWidth="1"/>
    <col min="1794" max="1794" width="5.125" style="1" customWidth="1"/>
    <col min="1795" max="1805" width="3.625" style="1"/>
    <col min="1806" max="1806" width="5" style="1" customWidth="1"/>
    <col min="1807" max="1815" width="3.625" style="1"/>
    <col min="1816" max="1816" width="4.5" style="1" customWidth="1"/>
    <col min="1817" max="1817" width="1.75" style="1" customWidth="1"/>
    <col min="1818" max="1818" width="2.125" style="1" customWidth="1"/>
    <col min="1819" max="1819" width="2.25" style="1" customWidth="1"/>
    <col min="1820" max="1820" width="3.75" style="1" customWidth="1"/>
    <col min="1821" max="1821" width="6.375" style="1" customWidth="1"/>
    <col min="1822" max="2048" width="3.625" style="1"/>
    <col min="2049" max="2049" width="2" style="1" customWidth="1"/>
    <col min="2050" max="2050" width="5.125" style="1" customWidth="1"/>
    <col min="2051" max="2061" width="3.625" style="1"/>
    <col min="2062" max="2062" width="5" style="1" customWidth="1"/>
    <col min="2063" max="2071" width="3.625" style="1"/>
    <col min="2072" max="2072" width="4.5" style="1" customWidth="1"/>
    <col min="2073" max="2073" width="1.75" style="1" customWidth="1"/>
    <col min="2074" max="2074" width="2.125" style="1" customWidth="1"/>
    <col min="2075" max="2075" width="2.25" style="1" customWidth="1"/>
    <col min="2076" max="2076" width="3.75" style="1" customWidth="1"/>
    <col min="2077" max="2077" width="6.375" style="1" customWidth="1"/>
    <col min="2078" max="2304" width="3.625" style="1"/>
    <col min="2305" max="2305" width="2" style="1" customWidth="1"/>
    <col min="2306" max="2306" width="5.125" style="1" customWidth="1"/>
    <col min="2307" max="2317" width="3.625" style="1"/>
    <col min="2318" max="2318" width="5" style="1" customWidth="1"/>
    <col min="2319" max="2327" width="3.625" style="1"/>
    <col min="2328" max="2328" width="4.5" style="1" customWidth="1"/>
    <col min="2329" max="2329" width="1.75" style="1" customWidth="1"/>
    <col min="2330" max="2330" width="2.125" style="1" customWidth="1"/>
    <col min="2331" max="2331" width="2.25" style="1" customWidth="1"/>
    <col min="2332" max="2332" width="3.75" style="1" customWidth="1"/>
    <col min="2333" max="2333" width="6.375" style="1" customWidth="1"/>
    <col min="2334" max="2560" width="3.625" style="1"/>
    <col min="2561" max="2561" width="2" style="1" customWidth="1"/>
    <col min="2562" max="2562" width="5.125" style="1" customWidth="1"/>
    <col min="2563" max="2573" width="3.625" style="1"/>
    <col min="2574" max="2574" width="5" style="1" customWidth="1"/>
    <col min="2575" max="2583" width="3.625" style="1"/>
    <col min="2584" max="2584" width="4.5" style="1" customWidth="1"/>
    <col min="2585" max="2585" width="1.75" style="1" customWidth="1"/>
    <col min="2586" max="2586" width="2.125" style="1" customWidth="1"/>
    <col min="2587" max="2587" width="2.25" style="1" customWidth="1"/>
    <col min="2588" max="2588" width="3.75" style="1" customWidth="1"/>
    <col min="2589" max="2589" width="6.375" style="1" customWidth="1"/>
    <col min="2590" max="2816" width="3.625" style="1"/>
    <col min="2817" max="2817" width="2" style="1" customWidth="1"/>
    <col min="2818" max="2818" width="5.125" style="1" customWidth="1"/>
    <col min="2819" max="2829" width="3.625" style="1"/>
    <col min="2830" max="2830" width="5" style="1" customWidth="1"/>
    <col min="2831" max="2839" width="3.625" style="1"/>
    <col min="2840" max="2840" width="4.5" style="1" customWidth="1"/>
    <col min="2841" max="2841" width="1.75" style="1" customWidth="1"/>
    <col min="2842" max="2842" width="2.125" style="1" customWidth="1"/>
    <col min="2843" max="2843" width="2.25" style="1" customWidth="1"/>
    <col min="2844" max="2844" width="3.75" style="1" customWidth="1"/>
    <col min="2845" max="2845" width="6.375" style="1" customWidth="1"/>
    <col min="2846" max="3072" width="3.625" style="1"/>
    <col min="3073" max="3073" width="2" style="1" customWidth="1"/>
    <col min="3074" max="3074" width="5.125" style="1" customWidth="1"/>
    <col min="3075" max="3085" width="3.625" style="1"/>
    <col min="3086" max="3086" width="5" style="1" customWidth="1"/>
    <col min="3087" max="3095" width="3.625" style="1"/>
    <col min="3096" max="3096" width="4.5" style="1" customWidth="1"/>
    <col min="3097" max="3097" width="1.75" style="1" customWidth="1"/>
    <col min="3098" max="3098" width="2.125" style="1" customWidth="1"/>
    <col min="3099" max="3099" width="2.25" style="1" customWidth="1"/>
    <col min="3100" max="3100" width="3.75" style="1" customWidth="1"/>
    <col min="3101" max="3101" width="6.375" style="1" customWidth="1"/>
    <col min="3102" max="3328" width="3.625" style="1"/>
    <col min="3329" max="3329" width="2" style="1" customWidth="1"/>
    <col min="3330" max="3330" width="5.125" style="1" customWidth="1"/>
    <col min="3331" max="3341" width="3.625" style="1"/>
    <col min="3342" max="3342" width="5" style="1" customWidth="1"/>
    <col min="3343" max="3351" width="3.625" style="1"/>
    <col min="3352" max="3352" width="4.5" style="1" customWidth="1"/>
    <col min="3353" max="3353" width="1.75" style="1" customWidth="1"/>
    <col min="3354" max="3354" width="2.125" style="1" customWidth="1"/>
    <col min="3355" max="3355" width="2.25" style="1" customWidth="1"/>
    <col min="3356" max="3356" width="3.75" style="1" customWidth="1"/>
    <col min="3357" max="3357" width="6.375" style="1" customWidth="1"/>
    <col min="3358" max="3584" width="3.625" style="1"/>
    <col min="3585" max="3585" width="2" style="1" customWidth="1"/>
    <col min="3586" max="3586" width="5.125" style="1" customWidth="1"/>
    <col min="3587" max="3597" width="3.625" style="1"/>
    <col min="3598" max="3598" width="5" style="1" customWidth="1"/>
    <col min="3599" max="3607" width="3.625" style="1"/>
    <col min="3608" max="3608" width="4.5" style="1" customWidth="1"/>
    <col min="3609" max="3609" width="1.75" style="1" customWidth="1"/>
    <col min="3610" max="3610" width="2.125" style="1" customWidth="1"/>
    <col min="3611" max="3611" width="2.25" style="1" customWidth="1"/>
    <col min="3612" max="3612" width="3.75" style="1" customWidth="1"/>
    <col min="3613" max="3613" width="6.375" style="1" customWidth="1"/>
    <col min="3614" max="3840" width="3.625" style="1"/>
    <col min="3841" max="3841" width="2" style="1" customWidth="1"/>
    <col min="3842" max="3842" width="5.125" style="1" customWidth="1"/>
    <col min="3843" max="3853" width="3.625" style="1"/>
    <col min="3854" max="3854" width="5" style="1" customWidth="1"/>
    <col min="3855" max="3863" width="3.625" style="1"/>
    <col min="3864" max="3864" width="4.5" style="1" customWidth="1"/>
    <col min="3865" max="3865" width="1.75" style="1" customWidth="1"/>
    <col min="3866" max="3866" width="2.125" style="1" customWidth="1"/>
    <col min="3867" max="3867" width="2.25" style="1" customWidth="1"/>
    <col min="3868" max="3868" width="3.75" style="1" customWidth="1"/>
    <col min="3869" max="3869" width="6.375" style="1" customWidth="1"/>
    <col min="3870" max="4096" width="3.625" style="1"/>
    <col min="4097" max="4097" width="2" style="1" customWidth="1"/>
    <col min="4098" max="4098" width="5.125" style="1" customWidth="1"/>
    <col min="4099" max="4109" width="3.625" style="1"/>
    <col min="4110" max="4110" width="5" style="1" customWidth="1"/>
    <col min="4111" max="4119" width="3.625" style="1"/>
    <col min="4120" max="4120" width="4.5" style="1" customWidth="1"/>
    <col min="4121" max="4121" width="1.75" style="1" customWidth="1"/>
    <col min="4122" max="4122" width="2.125" style="1" customWidth="1"/>
    <col min="4123" max="4123" width="2.25" style="1" customWidth="1"/>
    <col min="4124" max="4124" width="3.75" style="1" customWidth="1"/>
    <col min="4125" max="4125" width="6.375" style="1" customWidth="1"/>
    <col min="4126" max="4352" width="3.625" style="1"/>
    <col min="4353" max="4353" width="2" style="1" customWidth="1"/>
    <col min="4354" max="4354" width="5.125" style="1" customWidth="1"/>
    <col min="4355" max="4365" width="3.625" style="1"/>
    <col min="4366" max="4366" width="5" style="1" customWidth="1"/>
    <col min="4367" max="4375" width="3.625" style="1"/>
    <col min="4376" max="4376" width="4.5" style="1" customWidth="1"/>
    <col min="4377" max="4377" width="1.75" style="1" customWidth="1"/>
    <col min="4378" max="4378" width="2.125" style="1" customWidth="1"/>
    <col min="4379" max="4379" width="2.25" style="1" customWidth="1"/>
    <col min="4380" max="4380" width="3.75" style="1" customWidth="1"/>
    <col min="4381" max="4381" width="6.375" style="1" customWidth="1"/>
    <col min="4382" max="4608" width="3.625" style="1"/>
    <col min="4609" max="4609" width="2" style="1" customWidth="1"/>
    <col min="4610" max="4610" width="5.125" style="1" customWidth="1"/>
    <col min="4611" max="4621" width="3.625" style="1"/>
    <col min="4622" max="4622" width="5" style="1" customWidth="1"/>
    <col min="4623" max="4631" width="3.625" style="1"/>
    <col min="4632" max="4632" width="4.5" style="1" customWidth="1"/>
    <col min="4633" max="4633" width="1.75" style="1" customWidth="1"/>
    <col min="4634" max="4634" width="2.125" style="1" customWidth="1"/>
    <col min="4635" max="4635" width="2.25" style="1" customWidth="1"/>
    <col min="4636" max="4636" width="3.75" style="1" customWidth="1"/>
    <col min="4637" max="4637" width="6.375" style="1" customWidth="1"/>
    <col min="4638" max="4864" width="3.625" style="1"/>
    <col min="4865" max="4865" width="2" style="1" customWidth="1"/>
    <col min="4866" max="4866" width="5.125" style="1" customWidth="1"/>
    <col min="4867" max="4877" width="3.625" style="1"/>
    <col min="4878" max="4878" width="5" style="1" customWidth="1"/>
    <col min="4879" max="4887" width="3.625" style="1"/>
    <col min="4888" max="4888" width="4.5" style="1" customWidth="1"/>
    <col min="4889" max="4889" width="1.75" style="1" customWidth="1"/>
    <col min="4890" max="4890" width="2.125" style="1" customWidth="1"/>
    <col min="4891" max="4891" width="2.25" style="1" customWidth="1"/>
    <col min="4892" max="4892" width="3.75" style="1" customWidth="1"/>
    <col min="4893" max="4893" width="6.375" style="1" customWidth="1"/>
    <col min="4894" max="5120" width="3.625" style="1"/>
    <col min="5121" max="5121" width="2" style="1" customWidth="1"/>
    <col min="5122" max="5122" width="5.125" style="1" customWidth="1"/>
    <col min="5123" max="5133" width="3.625" style="1"/>
    <col min="5134" max="5134" width="5" style="1" customWidth="1"/>
    <col min="5135" max="5143" width="3.625" style="1"/>
    <col min="5144" max="5144" width="4.5" style="1" customWidth="1"/>
    <col min="5145" max="5145" width="1.75" style="1" customWidth="1"/>
    <col min="5146" max="5146" width="2.125" style="1" customWidth="1"/>
    <col min="5147" max="5147" width="2.25" style="1" customWidth="1"/>
    <col min="5148" max="5148" width="3.75" style="1" customWidth="1"/>
    <col min="5149" max="5149" width="6.375" style="1" customWidth="1"/>
    <col min="5150" max="5376" width="3.625" style="1"/>
    <col min="5377" max="5377" width="2" style="1" customWidth="1"/>
    <col min="5378" max="5378" width="5.125" style="1" customWidth="1"/>
    <col min="5379" max="5389" width="3.625" style="1"/>
    <col min="5390" max="5390" width="5" style="1" customWidth="1"/>
    <col min="5391" max="5399" width="3.625" style="1"/>
    <col min="5400" max="5400" width="4.5" style="1" customWidth="1"/>
    <col min="5401" max="5401" width="1.75" style="1" customWidth="1"/>
    <col min="5402" max="5402" width="2.125" style="1" customWidth="1"/>
    <col min="5403" max="5403" width="2.25" style="1" customWidth="1"/>
    <col min="5404" max="5404" width="3.75" style="1" customWidth="1"/>
    <col min="5405" max="5405" width="6.375" style="1" customWidth="1"/>
    <col min="5406" max="5632" width="3.625" style="1"/>
    <col min="5633" max="5633" width="2" style="1" customWidth="1"/>
    <col min="5634" max="5634" width="5.125" style="1" customWidth="1"/>
    <col min="5635" max="5645" width="3.625" style="1"/>
    <col min="5646" max="5646" width="5" style="1" customWidth="1"/>
    <col min="5647" max="5655" width="3.625" style="1"/>
    <col min="5656" max="5656" width="4.5" style="1" customWidth="1"/>
    <col min="5657" max="5657" width="1.75" style="1" customWidth="1"/>
    <col min="5658" max="5658" width="2.125" style="1" customWidth="1"/>
    <col min="5659" max="5659" width="2.25" style="1" customWidth="1"/>
    <col min="5660" max="5660" width="3.75" style="1" customWidth="1"/>
    <col min="5661" max="5661" width="6.375" style="1" customWidth="1"/>
    <col min="5662" max="5888" width="3.625" style="1"/>
    <col min="5889" max="5889" width="2" style="1" customWidth="1"/>
    <col min="5890" max="5890" width="5.125" style="1" customWidth="1"/>
    <col min="5891" max="5901" width="3.625" style="1"/>
    <col min="5902" max="5902" width="5" style="1" customWidth="1"/>
    <col min="5903" max="5911" width="3.625" style="1"/>
    <col min="5912" max="5912" width="4.5" style="1" customWidth="1"/>
    <col min="5913" max="5913" width="1.75" style="1" customWidth="1"/>
    <col min="5914" max="5914" width="2.125" style="1" customWidth="1"/>
    <col min="5915" max="5915" width="2.25" style="1" customWidth="1"/>
    <col min="5916" max="5916" width="3.75" style="1" customWidth="1"/>
    <col min="5917" max="5917" width="6.375" style="1" customWidth="1"/>
    <col min="5918" max="6144" width="3.625" style="1"/>
    <col min="6145" max="6145" width="2" style="1" customWidth="1"/>
    <col min="6146" max="6146" width="5.125" style="1" customWidth="1"/>
    <col min="6147" max="6157" width="3.625" style="1"/>
    <col min="6158" max="6158" width="5" style="1" customWidth="1"/>
    <col min="6159" max="6167" width="3.625" style="1"/>
    <col min="6168" max="6168" width="4.5" style="1" customWidth="1"/>
    <col min="6169" max="6169" width="1.75" style="1" customWidth="1"/>
    <col min="6170" max="6170" width="2.125" style="1" customWidth="1"/>
    <col min="6171" max="6171" width="2.25" style="1" customWidth="1"/>
    <col min="6172" max="6172" width="3.75" style="1" customWidth="1"/>
    <col min="6173" max="6173" width="6.375" style="1" customWidth="1"/>
    <col min="6174" max="6400" width="3.625" style="1"/>
    <col min="6401" max="6401" width="2" style="1" customWidth="1"/>
    <col min="6402" max="6402" width="5.125" style="1" customWidth="1"/>
    <col min="6403" max="6413" width="3.625" style="1"/>
    <col min="6414" max="6414" width="5" style="1" customWidth="1"/>
    <col min="6415" max="6423" width="3.625" style="1"/>
    <col min="6424" max="6424" width="4.5" style="1" customWidth="1"/>
    <col min="6425" max="6425" width="1.75" style="1" customWidth="1"/>
    <col min="6426" max="6426" width="2.125" style="1" customWidth="1"/>
    <col min="6427" max="6427" width="2.25" style="1" customWidth="1"/>
    <col min="6428" max="6428" width="3.75" style="1" customWidth="1"/>
    <col min="6429" max="6429" width="6.375" style="1" customWidth="1"/>
    <col min="6430" max="6656" width="3.625" style="1"/>
    <col min="6657" max="6657" width="2" style="1" customWidth="1"/>
    <col min="6658" max="6658" width="5.125" style="1" customWidth="1"/>
    <col min="6659" max="6669" width="3.625" style="1"/>
    <col min="6670" max="6670" width="5" style="1" customWidth="1"/>
    <col min="6671" max="6679" width="3.625" style="1"/>
    <col min="6680" max="6680" width="4.5" style="1" customWidth="1"/>
    <col min="6681" max="6681" width="1.75" style="1" customWidth="1"/>
    <col min="6682" max="6682" width="2.125" style="1" customWidth="1"/>
    <col min="6683" max="6683" width="2.25" style="1" customWidth="1"/>
    <col min="6684" max="6684" width="3.75" style="1" customWidth="1"/>
    <col min="6685" max="6685" width="6.375" style="1" customWidth="1"/>
    <col min="6686" max="6912" width="3.625" style="1"/>
    <col min="6913" max="6913" width="2" style="1" customWidth="1"/>
    <col min="6914" max="6914" width="5.125" style="1" customWidth="1"/>
    <col min="6915" max="6925" width="3.625" style="1"/>
    <col min="6926" max="6926" width="5" style="1" customWidth="1"/>
    <col min="6927" max="6935" width="3.625" style="1"/>
    <col min="6936" max="6936" width="4.5" style="1" customWidth="1"/>
    <col min="6937" max="6937" width="1.75" style="1" customWidth="1"/>
    <col min="6938" max="6938" width="2.125" style="1" customWidth="1"/>
    <col min="6939" max="6939" width="2.25" style="1" customWidth="1"/>
    <col min="6940" max="6940" width="3.75" style="1" customWidth="1"/>
    <col min="6941" max="6941" width="6.375" style="1" customWidth="1"/>
    <col min="6942" max="7168" width="3.625" style="1"/>
    <col min="7169" max="7169" width="2" style="1" customWidth="1"/>
    <col min="7170" max="7170" width="5.125" style="1" customWidth="1"/>
    <col min="7171" max="7181" width="3.625" style="1"/>
    <col min="7182" max="7182" width="5" style="1" customWidth="1"/>
    <col min="7183" max="7191" width="3.625" style="1"/>
    <col min="7192" max="7192" width="4.5" style="1" customWidth="1"/>
    <col min="7193" max="7193" width="1.75" style="1" customWidth="1"/>
    <col min="7194" max="7194" width="2.125" style="1" customWidth="1"/>
    <col min="7195" max="7195" width="2.25" style="1" customWidth="1"/>
    <col min="7196" max="7196" width="3.75" style="1" customWidth="1"/>
    <col min="7197" max="7197" width="6.375" style="1" customWidth="1"/>
    <col min="7198" max="7424" width="3.625" style="1"/>
    <col min="7425" max="7425" width="2" style="1" customWidth="1"/>
    <col min="7426" max="7426" width="5.125" style="1" customWidth="1"/>
    <col min="7427" max="7437" width="3.625" style="1"/>
    <col min="7438" max="7438" width="5" style="1" customWidth="1"/>
    <col min="7439" max="7447" width="3.625" style="1"/>
    <col min="7448" max="7448" width="4.5" style="1" customWidth="1"/>
    <col min="7449" max="7449" width="1.75" style="1" customWidth="1"/>
    <col min="7450" max="7450" width="2.125" style="1" customWidth="1"/>
    <col min="7451" max="7451" width="2.25" style="1" customWidth="1"/>
    <col min="7452" max="7452" width="3.75" style="1" customWidth="1"/>
    <col min="7453" max="7453" width="6.375" style="1" customWidth="1"/>
    <col min="7454" max="7680" width="3.625" style="1"/>
    <col min="7681" max="7681" width="2" style="1" customWidth="1"/>
    <col min="7682" max="7682" width="5.125" style="1" customWidth="1"/>
    <col min="7683" max="7693" width="3.625" style="1"/>
    <col min="7694" max="7694" width="5" style="1" customWidth="1"/>
    <col min="7695" max="7703" width="3.625" style="1"/>
    <col min="7704" max="7704" width="4.5" style="1" customWidth="1"/>
    <col min="7705" max="7705" width="1.75" style="1" customWidth="1"/>
    <col min="7706" max="7706" width="2.125" style="1" customWidth="1"/>
    <col min="7707" max="7707" width="2.25" style="1" customWidth="1"/>
    <col min="7708" max="7708" width="3.75" style="1" customWidth="1"/>
    <col min="7709" max="7709" width="6.375" style="1" customWidth="1"/>
    <col min="7710" max="7936" width="3.625" style="1"/>
    <col min="7937" max="7937" width="2" style="1" customWidth="1"/>
    <col min="7938" max="7938" width="5.125" style="1" customWidth="1"/>
    <col min="7939" max="7949" width="3.625" style="1"/>
    <col min="7950" max="7950" width="5" style="1" customWidth="1"/>
    <col min="7951" max="7959" width="3.625" style="1"/>
    <col min="7960" max="7960" width="4.5" style="1" customWidth="1"/>
    <col min="7961" max="7961" width="1.75" style="1" customWidth="1"/>
    <col min="7962" max="7962" width="2.125" style="1" customWidth="1"/>
    <col min="7963" max="7963" width="2.25" style="1" customWidth="1"/>
    <col min="7964" max="7964" width="3.75" style="1" customWidth="1"/>
    <col min="7965" max="7965" width="6.375" style="1" customWidth="1"/>
    <col min="7966" max="8192" width="3.625" style="1"/>
    <col min="8193" max="8193" width="2" style="1" customWidth="1"/>
    <col min="8194" max="8194" width="5.125" style="1" customWidth="1"/>
    <col min="8195" max="8205" width="3.625" style="1"/>
    <col min="8206" max="8206" width="5" style="1" customWidth="1"/>
    <col min="8207" max="8215" width="3.625" style="1"/>
    <col min="8216" max="8216" width="4.5" style="1" customWidth="1"/>
    <col min="8217" max="8217" width="1.75" style="1" customWidth="1"/>
    <col min="8218" max="8218" width="2.125" style="1" customWidth="1"/>
    <col min="8219" max="8219" width="2.25" style="1" customWidth="1"/>
    <col min="8220" max="8220" width="3.75" style="1" customWidth="1"/>
    <col min="8221" max="8221" width="6.375" style="1" customWidth="1"/>
    <col min="8222" max="8448" width="3.625" style="1"/>
    <col min="8449" max="8449" width="2" style="1" customWidth="1"/>
    <col min="8450" max="8450" width="5.125" style="1" customWidth="1"/>
    <col min="8451" max="8461" width="3.625" style="1"/>
    <col min="8462" max="8462" width="5" style="1" customWidth="1"/>
    <col min="8463" max="8471" width="3.625" style="1"/>
    <col min="8472" max="8472" width="4.5" style="1" customWidth="1"/>
    <col min="8473" max="8473" width="1.75" style="1" customWidth="1"/>
    <col min="8474" max="8474" width="2.125" style="1" customWidth="1"/>
    <col min="8475" max="8475" width="2.25" style="1" customWidth="1"/>
    <col min="8476" max="8476" width="3.75" style="1" customWidth="1"/>
    <col min="8477" max="8477" width="6.375" style="1" customWidth="1"/>
    <col min="8478" max="8704" width="3.625" style="1"/>
    <col min="8705" max="8705" width="2" style="1" customWidth="1"/>
    <col min="8706" max="8706" width="5.125" style="1" customWidth="1"/>
    <col min="8707" max="8717" width="3.625" style="1"/>
    <col min="8718" max="8718" width="5" style="1" customWidth="1"/>
    <col min="8719" max="8727" width="3.625" style="1"/>
    <col min="8728" max="8728" width="4.5" style="1" customWidth="1"/>
    <col min="8729" max="8729" width="1.75" style="1" customWidth="1"/>
    <col min="8730" max="8730" width="2.125" style="1" customWidth="1"/>
    <col min="8731" max="8731" width="2.25" style="1" customWidth="1"/>
    <col min="8732" max="8732" width="3.75" style="1" customWidth="1"/>
    <col min="8733" max="8733" width="6.375" style="1" customWidth="1"/>
    <col min="8734" max="8960" width="3.625" style="1"/>
    <col min="8961" max="8961" width="2" style="1" customWidth="1"/>
    <col min="8962" max="8962" width="5.125" style="1" customWidth="1"/>
    <col min="8963" max="8973" width="3.625" style="1"/>
    <col min="8974" max="8974" width="5" style="1" customWidth="1"/>
    <col min="8975" max="8983" width="3.625" style="1"/>
    <col min="8984" max="8984" width="4.5" style="1" customWidth="1"/>
    <col min="8985" max="8985" width="1.75" style="1" customWidth="1"/>
    <col min="8986" max="8986" width="2.125" style="1" customWidth="1"/>
    <col min="8987" max="8987" width="2.25" style="1" customWidth="1"/>
    <col min="8988" max="8988" width="3.75" style="1" customWidth="1"/>
    <col min="8989" max="8989" width="6.375" style="1" customWidth="1"/>
    <col min="8990" max="9216" width="3.625" style="1"/>
    <col min="9217" max="9217" width="2" style="1" customWidth="1"/>
    <col min="9218" max="9218" width="5.125" style="1" customWidth="1"/>
    <col min="9219" max="9229" width="3.625" style="1"/>
    <col min="9230" max="9230" width="5" style="1" customWidth="1"/>
    <col min="9231" max="9239" width="3.625" style="1"/>
    <col min="9240" max="9240" width="4.5" style="1" customWidth="1"/>
    <col min="9241" max="9241" width="1.75" style="1" customWidth="1"/>
    <col min="9242" max="9242" width="2.125" style="1" customWidth="1"/>
    <col min="9243" max="9243" width="2.25" style="1" customWidth="1"/>
    <col min="9244" max="9244" width="3.75" style="1" customWidth="1"/>
    <col min="9245" max="9245" width="6.375" style="1" customWidth="1"/>
    <col min="9246" max="9472" width="3.625" style="1"/>
    <col min="9473" max="9473" width="2" style="1" customWidth="1"/>
    <col min="9474" max="9474" width="5.125" style="1" customWidth="1"/>
    <col min="9475" max="9485" width="3.625" style="1"/>
    <col min="9486" max="9486" width="5" style="1" customWidth="1"/>
    <col min="9487" max="9495" width="3.625" style="1"/>
    <col min="9496" max="9496" width="4.5" style="1" customWidth="1"/>
    <col min="9497" max="9497" width="1.75" style="1" customWidth="1"/>
    <col min="9498" max="9498" width="2.125" style="1" customWidth="1"/>
    <col min="9499" max="9499" width="2.25" style="1" customWidth="1"/>
    <col min="9500" max="9500" width="3.75" style="1" customWidth="1"/>
    <col min="9501" max="9501" width="6.375" style="1" customWidth="1"/>
    <col min="9502" max="9728" width="3.625" style="1"/>
    <col min="9729" max="9729" width="2" style="1" customWidth="1"/>
    <col min="9730" max="9730" width="5.125" style="1" customWidth="1"/>
    <col min="9731" max="9741" width="3.625" style="1"/>
    <col min="9742" max="9742" width="5" style="1" customWidth="1"/>
    <col min="9743" max="9751" width="3.625" style="1"/>
    <col min="9752" max="9752" width="4.5" style="1" customWidth="1"/>
    <col min="9753" max="9753" width="1.75" style="1" customWidth="1"/>
    <col min="9754" max="9754" width="2.125" style="1" customWidth="1"/>
    <col min="9755" max="9755" width="2.25" style="1" customWidth="1"/>
    <col min="9756" max="9756" width="3.75" style="1" customWidth="1"/>
    <col min="9757" max="9757" width="6.375" style="1" customWidth="1"/>
    <col min="9758" max="9984" width="3.625" style="1"/>
    <col min="9985" max="9985" width="2" style="1" customWidth="1"/>
    <col min="9986" max="9986" width="5.125" style="1" customWidth="1"/>
    <col min="9987" max="9997" width="3.625" style="1"/>
    <col min="9998" max="9998" width="5" style="1" customWidth="1"/>
    <col min="9999" max="10007" width="3.625" style="1"/>
    <col min="10008" max="10008" width="4.5" style="1" customWidth="1"/>
    <col min="10009" max="10009" width="1.75" style="1" customWidth="1"/>
    <col min="10010" max="10010" width="2.125" style="1" customWidth="1"/>
    <col min="10011" max="10011" width="2.25" style="1" customWidth="1"/>
    <col min="10012" max="10012" width="3.75" style="1" customWidth="1"/>
    <col min="10013" max="10013" width="6.375" style="1" customWidth="1"/>
    <col min="10014" max="10240" width="3.625" style="1"/>
    <col min="10241" max="10241" width="2" style="1" customWidth="1"/>
    <col min="10242" max="10242" width="5.125" style="1" customWidth="1"/>
    <col min="10243" max="10253" width="3.625" style="1"/>
    <col min="10254" max="10254" width="5" style="1" customWidth="1"/>
    <col min="10255" max="10263" width="3.625" style="1"/>
    <col min="10264" max="10264" width="4.5" style="1" customWidth="1"/>
    <col min="10265" max="10265" width="1.75" style="1" customWidth="1"/>
    <col min="10266" max="10266" width="2.125" style="1" customWidth="1"/>
    <col min="10267" max="10267" width="2.25" style="1" customWidth="1"/>
    <col min="10268" max="10268" width="3.75" style="1" customWidth="1"/>
    <col min="10269" max="10269" width="6.375" style="1" customWidth="1"/>
    <col min="10270" max="10496" width="3.625" style="1"/>
    <col min="10497" max="10497" width="2" style="1" customWidth="1"/>
    <col min="10498" max="10498" width="5.125" style="1" customWidth="1"/>
    <col min="10499" max="10509" width="3.625" style="1"/>
    <col min="10510" max="10510" width="5" style="1" customWidth="1"/>
    <col min="10511" max="10519" width="3.625" style="1"/>
    <col min="10520" max="10520" width="4.5" style="1" customWidth="1"/>
    <col min="10521" max="10521" width="1.75" style="1" customWidth="1"/>
    <col min="10522" max="10522" width="2.125" style="1" customWidth="1"/>
    <col min="10523" max="10523" width="2.25" style="1" customWidth="1"/>
    <col min="10524" max="10524" width="3.75" style="1" customWidth="1"/>
    <col min="10525" max="10525" width="6.375" style="1" customWidth="1"/>
    <col min="10526" max="10752" width="3.625" style="1"/>
    <col min="10753" max="10753" width="2" style="1" customWidth="1"/>
    <col min="10754" max="10754" width="5.125" style="1" customWidth="1"/>
    <col min="10755" max="10765" width="3.625" style="1"/>
    <col min="10766" max="10766" width="5" style="1" customWidth="1"/>
    <col min="10767" max="10775" width="3.625" style="1"/>
    <col min="10776" max="10776" width="4.5" style="1" customWidth="1"/>
    <col min="10777" max="10777" width="1.75" style="1" customWidth="1"/>
    <col min="10778" max="10778" width="2.125" style="1" customWidth="1"/>
    <col min="10779" max="10779" width="2.25" style="1" customWidth="1"/>
    <col min="10780" max="10780" width="3.75" style="1" customWidth="1"/>
    <col min="10781" max="10781" width="6.375" style="1" customWidth="1"/>
    <col min="10782" max="11008" width="3.625" style="1"/>
    <col min="11009" max="11009" width="2" style="1" customWidth="1"/>
    <col min="11010" max="11010" width="5.125" style="1" customWidth="1"/>
    <col min="11011" max="11021" width="3.625" style="1"/>
    <col min="11022" max="11022" width="5" style="1" customWidth="1"/>
    <col min="11023" max="11031" width="3.625" style="1"/>
    <col min="11032" max="11032" width="4.5" style="1" customWidth="1"/>
    <col min="11033" max="11033" width="1.75" style="1" customWidth="1"/>
    <col min="11034" max="11034" width="2.125" style="1" customWidth="1"/>
    <col min="11035" max="11035" width="2.25" style="1" customWidth="1"/>
    <col min="11036" max="11036" width="3.75" style="1" customWidth="1"/>
    <col min="11037" max="11037" width="6.375" style="1" customWidth="1"/>
    <col min="11038" max="11264" width="3.625" style="1"/>
    <col min="11265" max="11265" width="2" style="1" customWidth="1"/>
    <col min="11266" max="11266" width="5.125" style="1" customWidth="1"/>
    <col min="11267" max="11277" width="3.625" style="1"/>
    <col min="11278" max="11278" width="5" style="1" customWidth="1"/>
    <col min="11279" max="11287" width="3.625" style="1"/>
    <col min="11288" max="11288" width="4.5" style="1" customWidth="1"/>
    <col min="11289" max="11289" width="1.75" style="1" customWidth="1"/>
    <col min="11290" max="11290" width="2.125" style="1" customWidth="1"/>
    <col min="11291" max="11291" width="2.25" style="1" customWidth="1"/>
    <col min="11292" max="11292" width="3.75" style="1" customWidth="1"/>
    <col min="11293" max="11293" width="6.375" style="1" customWidth="1"/>
    <col min="11294" max="11520" width="3.625" style="1"/>
    <col min="11521" max="11521" width="2" style="1" customWidth="1"/>
    <col min="11522" max="11522" width="5.125" style="1" customWidth="1"/>
    <col min="11523" max="11533" width="3.625" style="1"/>
    <col min="11534" max="11534" width="5" style="1" customWidth="1"/>
    <col min="11535" max="11543" width="3.625" style="1"/>
    <col min="11544" max="11544" width="4.5" style="1" customWidth="1"/>
    <col min="11545" max="11545" width="1.75" style="1" customWidth="1"/>
    <col min="11546" max="11546" width="2.125" style="1" customWidth="1"/>
    <col min="11547" max="11547" width="2.25" style="1" customWidth="1"/>
    <col min="11548" max="11548" width="3.75" style="1" customWidth="1"/>
    <col min="11549" max="11549" width="6.375" style="1" customWidth="1"/>
    <col min="11550" max="11776" width="3.625" style="1"/>
    <col min="11777" max="11777" width="2" style="1" customWidth="1"/>
    <col min="11778" max="11778" width="5.125" style="1" customWidth="1"/>
    <col min="11779" max="11789" width="3.625" style="1"/>
    <col min="11790" max="11790" width="5" style="1" customWidth="1"/>
    <col min="11791" max="11799" width="3.625" style="1"/>
    <col min="11800" max="11800" width="4.5" style="1" customWidth="1"/>
    <col min="11801" max="11801" width="1.75" style="1" customWidth="1"/>
    <col min="11802" max="11802" width="2.125" style="1" customWidth="1"/>
    <col min="11803" max="11803" width="2.25" style="1" customWidth="1"/>
    <col min="11804" max="11804" width="3.75" style="1" customWidth="1"/>
    <col min="11805" max="11805" width="6.375" style="1" customWidth="1"/>
    <col min="11806" max="12032" width="3.625" style="1"/>
    <col min="12033" max="12033" width="2" style="1" customWidth="1"/>
    <col min="12034" max="12034" width="5.125" style="1" customWidth="1"/>
    <col min="12035" max="12045" width="3.625" style="1"/>
    <col min="12046" max="12046" width="5" style="1" customWidth="1"/>
    <col min="12047" max="12055" width="3.625" style="1"/>
    <col min="12056" max="12056" width="4.5" style="1" customWidth="1"/>
    <col min="12057" max="12057" width="1.75" style="1" customWidth="1"/>
    <col min="12058" max="12058" width="2.125" style="1" customWidth="1"/>
    <col min="12059" max="12059" width="2.25" style="1" customWidth="1"/>
    <col min="12060" max="12060" width="3.75" style="1" customWidth="1"/>
    <col min="12061" max="12061" width="6.375" style="1" customWidth="1"/>
    <col min="12062" max="12288" width="3.625" style="1"/>
    <col min="12289" max="12289" width="2" style="1" customWidth="1"/>
    <col min="12290" max="12290" width="5.125" style="1" customWidth="1"/>
    <col min="12291" max="12301" width="3.625" style="1"/>
    <col min="12302" max="12302" width="5" style="1" customWidth="1"/>
    <col min="12303" max="12311" width="3.625" style="1"/>
    <col min="12312" max="12312" width="4.5" style="1" customWidth="1"/>
    <col min="12313" max="12313" width="1.75" style="1" customWidth="1"/>
    <col min="12314" max="12314" width="2.125" style="1" customWidth="1"/>
    <col min="12315" max="12315" width="2.25" style="1" customWidth="1"/>
    <col min="12316" max="12316" width="3.75" style="1" customWidth="1"/>
    <col min="12317" max="12317" width="6.375" style="1" customWidth="1"/>
    <col min="12318" max="12544" width="3.625" style="1"/>
    <col min="12545" max="12545" width="2" style="1" customWidth="1"/>
    <col min="12546" max="12546" width="5.125" style="1" customWidth="1"/>
    <col min="12547" max="12557" width="3.625" style="1"/>
    <col min="12558" max="12558" width="5" style="1" customWidth="1"/>
    <col min="12559" max="12567" width="3.625" style="1"/>
    <col min="12568" max="12568" width="4.5" style="1" customWidth="1"/>
    <col min="12569" max="12569" width="1.75" style="1" customWidth="1"/>
    <col min="12570" max="12570" width="2.125" style="1" customWidth="1"/>
    <col min="12571" max="12571" width="2.25" style="1" customWidth="1"/>
    <col min="12572" max="12572" width="3.75" style="1" customWidth="1"/>
    <col min="12573" max="12573" width="6.375" style="1" customWidth="1"/>
    <col min="12574" max="12800" width="3.625" style="1"/>
    <col min="12801" max="12801" width="2" style="1" customWidth="1"/>
    <col min="12802" max="12802" width="5.125" style="1" customWidth="1"/>
    <col min="12803" max="12813" width="3.625" style="1"/>
    <col min="12814" max="12814" width="5" style="1" customWidth="1"/>
    <col min="12815" max="12823" width="3.625" style="1"/>
    <col min="12824" max="12824" width="4.5" style="1" customWidth="1"/>
    <col min="12825" max="12825" width="1.75" style="1" customWidth="1"/>
    <col min="12826" max="12826" width="2.125" style="1" customWidth="1"/>
    <col min="12827" max="12827" width="2.25" style="1" customWidth="1"/>
    <col min="12828" max="12828" width="3.75" style="1" customWidth="1"/>
    <col min="12829" max="12829" width="6.375" style="1" customWidth="1"/>
    <col min="12830" max="13056" width="3.625" style="1"/>
    <col min="13057" max="13057" width="2" style="1" customWidth="1"/>
    <col min="13058" max="13058" width="5.125" style="1" customWidth="1"/>
    <col min="13059" max="13069" width="3.625" style="1"/>
    <col min="13070" max="13070" width="5" style="1" customWidth="1"/>
    <col min="13071" max="13079" width="3.625" style="1"/>
    <col min="13080" max="13080" width="4.5" style="1" customWidth="1"/>
    <col min="13081" max="13081" width="1.75" style="1" customWidth="1"/>
    <col min="13082" max="13082" width="2.125" style="1" customWidth="1"/>
    <col min="13083" max="13083" width="2.25" style="1" customWidth="1"/>
    <col min="13084" max="13084" width="3.75" style="1" customWidth="1"/>
    <col min="13085" max="13085" width="6.375" style="1" customWidth="1"/>
    <col min="13086" max="13312" width="3.625" style="1"/>
    <col min="13313" max="13313" width="2" style="1" customWidth="1"/>
    <col min="13314" max="13314" width="5.125" style="1" customWidth="1"/>
    <col min="13315" max="13325" width="3.625" style="1"/>
    <col min="13326" max="13326" width="5" style="1" customWidth="1"/>
    <col min="13327" max="13335" width="3.625" style="1"/>
    <col min="13336" max="13336" width="4.5" style="1" customWidth="1"/>
    <col min="13337" max="13337" width="1.75" style="1" customWidth="1"/>
    <col min="13338" max="13338" width="2.125" style="1" customWidth="1"/>
    <col min="13339" max="13339" width="2.25" style="1" customWidth="1"/>
    <col min="13340" max="13340" width="3.75" style="1" customWidth="1"/>
    <col min="13341" max="13341" width="6.375" style="1" customWidth="1"/>
    <col min="13342" max="13568" width="3.625" style="1"/>
    <col min="13569" max="13569" width="2" style="1" customWidth="1"/>
    <col min="13570" max="13570" width="5.125" style="1" customWidth="1"/>
    <col min="13571" max="13581" width="3.625" style="1"/>
    <col min="13582" max="13582" width="5" style="1" customWidth="1"/>
    <col min="13583" max="13591" width="3.625" style="1"/>
    <col min="13592" max="13592" width="4.5" style="1" customWidth="1"/>
    <col min="13593" max="13593" width="1.75" style="1" customWidth="1"/>
    <col min="13594" max="13594" width="2.125" style="1" customWidth="1"/>
    <col min="13595" max="13595" width="2.25" style="1" customWidth="1"/>
    <col min="13596" max="13596" width="3.75" style="1" customWidth="1"/>
    <col min="13597" max="13597" width="6.375" style="1" customWidth="1"/>
    <col min="13598" max="13824" width="3.625" style="1"/>
    <col min="13825" max="13825" width="2" style="1" customWidth="1"/>
    <col min="13826" max="13826" width="5.125" style="1" customWidth="1"/>
    <col min="13827" max="13837" width="3.625" style="1"/>
    <col min="13838" max="13838" width="5" style="1" customWidth="1"/>
    <col min="13839" max="13847" width="3.625" style="1"/>
    <col min="13848" max="13848" width="4.5" style="1" customWidth="1"/>
    <col min="13849" max="13849" width="1.75" style="1" customWidth="1"/>
    <col min="13850" max="13850" width="2.125" style="1" customWidth="1"/>
    <col min="13851" max="13851" width="2.25" style="1" customWidth="1"/>
    <col min="13852" max="13852" width="3.75" style="1" customWidth="1"/>
    <col min="13853" max="13853" width="6.375" style="1" customWidth="1"/>
    <col min="13854" max="14080" width="3.625" style="1"/>
    <col min="14081" max="14081" width="2" style="1" customWidth="1"/>
    <col min="14082" max="14082" width="5.125" style="1" customWidth="1"/>
    <col min="14083" max="14093" width="3.625" style="1"/>
    <col min="14094" max="14094" width="5" style="1" customWidth="1"/>
    <col min="14095" max="14103" width="3.625" style="1"/>
    <col min="14104" max="14104" width="4.5" style="1" customWidth="1"/>
    <col min="14105" max="14105" width="1.75" style="1" customWidth="1"/>
    <col min="14106" max="14106" width="2.125" style="1" customWidth="1"/>
    <col min="14107" max="14107" width="2.25" style="1" customWidth="1"/>
    <col min="14108" max="14108" width="3.75" style="1" customWidth="1"/>
    <col min="14109" max="14109" width="6.375" style="1" customWidth="1"/>
    <col min="14110" max="14336" width="3.625" style="1"/>
    <col min="14337" max="14337" width="2" style="1" customWidth="1"/>
    <col min="14338" max="14338" width="5.125" style="1" customWidth="1"/>
    <col min="14339" max="14349" width="3.625" style="1"/>
    <col min="14350" max="14350" width="5" style="1" customWidth="1"/>
    <col min="14351" max="14359" width="3.625" style="1"/>
    <col min="14360" max="14360" width="4.5" style="1" customWidth="1"/>
    <col min="14361" max="14361" width="1.75" style="1" customWidth="1"/>
    <col min="14362" max="14362" width="2.125" style="1" customWidth="1"/>
    <col min="14363" max="14363" width="2.25" style="1" customWidth="1"/>
    <col min="14364" max="14364" width="3.75" style="1" customWidth="1"/>
    <col min="14365" max="14365" width="6.375" style="1" customWidth="1"/>
    <col min="14366" max="14592" width="3.625" style="1"/>
    <col min="14593" max="14593" width="2" style="1" customWidth="1"/>
    <col min="14594" max="14594" width="5.125" style="1" customWidth="1"/>
    <col min="14595" max="14605" width="3.625" style="1"/>
    <col min="14606" max="14606" width="5" style="1" customWidth="1"/>
    <col min="14607" max="14615" width="3.625" style="1"/>
    <col min="14616" max="14616" width="4.5" style="1" customWidth="1"/>
    <col min="14617" max="14617" width="1.75" style="1" customWidth="1"/>
    <col min="14618" max="14618" width="2.125" style="1" customWidth="1"/>
    <col min="14619" max="14619" width="2.25" style="1" customWidth="1"/>
    <col min="14620" max="14620" width="3.75" style="1" customWidth="1"/>
    <col min="14621" max="14621" width="6.375" style="1" customWidth="1"/>
    <col min="14622" max="14848" width="3.625" style="1"/>
    <col min="14849" max="14849" width="2" style="1" customWidth="1"/>
    <col min="14850" max="14850" width="5.125" style="1" customWidth="1"/>
    <col min="14851" max="14861" width="3.625" style="1"/>
    <col min="14862" max="14862" width="5" style="1" customWidth="1"/>
    <col min="14863" max="14871" width="3.625" style="1"/>
    <col min="14872" max="14872" width="4.5" style="1" customWidth="1"/>
    <col min="14873" max="14873" width="1.75" style="1" customWidth="1"/>
    <col min="14874" max="14874" width="2.125" style="1" customWidth="1"/>
    <col min="14875" max="14875" width="2.25" style="1" customWidth="1"/>
    <col min="14876" max="14876" width="3.75" style="1" customWidth="1"/>
    <col min="14877" max="14877" width="6.375" style="1" customWidth="1"/>
    <col min="14878" max="15104" width="3.625" style="1"/>
    <col min="15105" max="15105" width="2" style="1" customWidth="1"/>
    <col min="15106" max="15106" width="5.125" style="1" customWidth="1"/>
    <col min="15107" max="15117" width="3.625" style="1"/>
    <col min="15118" max="15118" width="5" style="1" customWidth="1"/>
    <col min="15119" max="15127" width="3.625" style="1"/>
    <col min="15128" max="15128" width="4.5" style="1" customWidth="1"/>
    <col min="15129" max="15129" width="1.75" style="1" customWidth="1"/>
    <col min="15130" max="15130" width="2.125" style="1" customWidth="1"/>
    <col min="15131" max="15131" width="2.25" style="1" customWidth="1"/>
    <col min="15132" max="15132" width="3.75" style="1" customWidth="1"/>
    <col min="15133" max="15133" width="6.375" style="1" customWidth="1"/>
    <col min="15134" max="15360" width="3.625" style="1"/>
    <col min="15361" max="15361" width="2" style="1" customWidth="1"/>
    <col min="15362" max="15362" width="5.125" style="1" customWidth="1"/>
    <col min="15363" max="15373" width="3.625" style="1"/>
    <col min="15374" max="15374" width="5" style="1" customWidth="1"/>
    <col min="15375" max="15383" width="3.625" style="1"/>
    <col min="15384" max="15384" width="4.5" style="1" customWidth="1"/>
    <col min="15385" max="15385" width="1.75" style="1" customWidth="1"/>
    <col min="15386" max="15386" width="2.125" style="1" customWidth="1"/>
    <col min="15387" max="15387" width="2.25" style="1" customWidth="1"/>
    <col min="15388" max="15388" width="3.75" style="1" customWidth="1"/>
    <col min="15389" max="15389" width="6.375" style="1" customWidth="1"/>
    <col min="15390" max="15616" width="3.625" style="1"/>
    <col min="15617" max="15617" width="2" style="1" customWidth="1"/>
    <col min="15618" max="15618" width="5.125" style="1" customWidth="1"/>
    <col min="15619" max="15629" width="3.625" style="1"/>
    <col min="15630" max="15630" width="5" style="1" customWidth="1"/>
    <col min="15631" max="15639" width="3.625" style="1"/>
    <col min="15640" max="15640" width="4.5" style="1" customWidth="1"/>
    <col min="15641" max="15641" width="1.75" style="1" customWidth="1"/>
    <col min="15642" max="15642" width="2.125" style="1" customWidth="1"/>
    <col min="15643" max="15643" width="2.25" style="1" customWidth="1"/>
    <col min="15644" max="15644" width="3.75" style="1" customWidth="1"/>
    <col min="15645" max="15645" width="6.375" style="1" customWidth="1"/>
    <col min="15646" max="15872" width="3.625" style="1"/>
    <col min="15873" max="15873" width="2" style="1" customWidth="1"/>
    <col min="15874" max="15874" width="5.125" style="1" customWidth="1"/>
    <col min="15875" max="15885" width="3.625" style="1"/>
    <col min="15886" max="15886" width="5" style="1" customWidth="1"/>
    <col min="15887" max="15895" width="3.625" style="1"/>
    <col min="15896" max="15896" width="4.5" style="1" customWidth="1"/>
    <col min="15897" max="15897" width="1.75" style="1" customWidth="1"/>
    <col min="15898" max="15898" width="2.125" style="1" customWidth="1"/>
    <col min="15899" max="15899" width="2.25" style="1" customWidth="1"/>
    <col min="15900" max="15900" width="3.75" style="1" customWidth="1"/>
    <col min="15901" max="15901" width="6.375" style="1" customWidth="1"/>
    <col min="15902" max="16128" width="3.625" style="1"/>
    <col min="16129" max="16129" width="2" style="1" customWidth="1"/>
    <col min="16130" max="16130" width="5.125" style="1" customWidth="1"/>
    <col min="16131" max="16141" width="3.625" style="1"/>
    <col min="16142" max="16142" width="5" style="1" customWidth="1"/>
    <col min="16143" max="16151" width="3.625" style="1"/>
    <col min="16152" max="16152" width="4.5" style="1" customWidth="1"/>
    <col min="16153" max="16153" width="1.75" style="1" customWidth="1"/>
    <col min="16154" max="16154" width="2.125" style="1" customWidth="1"/>
    <col min="16155" max="16155" width="2.25" style="1" customWidth="1"/>
    <col min="16156" max="16156" width="3.75" style="1" customWidth="1"/>
    <col min="16157" max="16157" width="6.375" style="1" customWidth="1"/>
    <col min="16158" max="16384" width="3.625" style="1"/>
  </cols>
  <sheetData>
    <row r="1" spans="2:33" ht="6.6" customHeight="1">
      <c r="B1" s="3"/>
      <c r="C1" s="3"/>
      <c r="D1" s="3"/>
      <c r="E1" s="3"/>
      <c r="F1" s="3"/>
      <c r="G1" s="29"/>
      <c r="H1" s="31"/>
      <c r="I1" s="37"/>
      <c r="J1" s="37"/>
      <c r="K1" s="37"/>
      <c r="L1" s="37"/>
      <c r="M1" s="37"/>
      <c r="N1" s="37"/>
      <c r="O1" s="37"/>
      <c r="P1" s="37"/>
      <c r="Q1" s="37"/>
      <c r="R1" s="37"/>
      <c r="S1" s="37"/>
      <c r="T1" s="37"/>
      <c r="U1" s="37"/>
      <c r="V1" s="37"/>
      <c r="W1" s="37"/>
      <c r="X1" s="37"/>
      <c r="Y1" s="109"/>
      <c r="Z1" s="109"/>
    </row>
    <row r="2" spans="2:33" ht="23.4">
      <c r="B2" s="3"/>
      <c r="C2" s="3"/>
      <c r="D2" s="3"/>
      <c r="E2" s="3"/>
      <c r="F2" s="3"/>
      <c r="G2" s="30"/>
      <c r="H2" s="30"/>
      <c r="I2" s="30"/>
      <c r="J2" s="30"/>
      <c r="K2" s="30"/>
      <c r="R2" s="90" t="s">
        <v>214</v>
      </c>
      <c r="S2" s="94"/>
      <c r="T2" s="94"/>
      <c r="U2" s="94"/>
      <c r="V2" s="94"/>
      <c r="W2" s="94"/>
      <c r="X2" s="94"/>
    </row>
    <row r="3" spans="2:33" ht="7.15" customHeight="1">
      <c r="B3" s="3"/>
      <c r="C3" s="3"/>
      <c r="D3" s="3"/>
      <c r="E3" s="3"/>
      <c r="F3" s="3"/>
    </row>
    <row r="4" spans="2:33" ht="16.149999999999999" customHeight="1">
      <c r="B4" s="1" t="s">
        <v>1</v>
      </c>
    </row>
    <row r="5" spans="2:33" ht="19.5" customHeight="1">
      <c r="O5" s="122" t="s">
        <v>200</v>
      </c>
      <c r="P5" s="122"/>
      <c r="Q5" s="122"/>
      <c r="R5" s="122"/>
      <c r="S5" s="95" t="s">
        <v>8</v>
      </c>
      <c r="T5" s="95"/>
      <c r="U5" s="95"/>
      <c r="V5" s="95"/>
      <c r="W5" s="29"/>
      <c r="X5" s="29"/>
      <c r="Y5" s="29"/>
    </row>
    <row r="6" spans="2:33" ht="19.5" customHeight="1">
      <c r="B6" s="4"/>
      <c r="C6" s="5"/>
      <c r="D6" s="5"/>
      <c r="E6" s="5"/>
      <c r="F6" s="5"/>
      <c r="G6" s="5"/>
      <c r="H6" s="5"/>
      <c r="I6" s="5"/>
      <c r="J6" s="5"/>
      <c r="K6" s="5"/>
      <c r="L6" s="5"/>
      <c r="M6" s="5"/>
      <c r="N6" s="5"/>
      <c r="O6" s="67" t="s">
        <v>9</v>
      </c>
      <c r="P6" s="67"/>
      <c r="Q6" s="123" t="s">
        <v>218</v>
      </c>
      <c r="R6" s="123"/>
      <c r="S6" s="123"/>
      <c r="T6" s="123"/>
      <c r="U6" s="123"/>
      <c r="V6" s="123"/>
      <c r="W6" s="123"/>
      <c r="X6" s="97" t="s">
        <v>10</v>
      </c>
      <c r="Y6" s="29"/>
    </row>
    <row r="7" spans="2:33" ht="7.9" customHeight="1">
      <c r="B7" s="4"/>
      <c r="C7" s="5"/>
      <c r="D7" s="5"/>
      <c r="E7" s="5"/>
      <c r="F7" s="5"/>
      <c r="G7" s="5"/>
      <c r="H7" s="5"/>
      <c r="I7" s="5"/>
      <c r="J7" s="5"/>
      <c r="K7" s="5"/>
      <c r="L7" s="5"/>
      <c r="M7" s="5"/>
      <c r="N7" s="5"/>
      <c r="O7" s="67"/>
      <c r="P7" s="67"/>
      <c r="Q7" s="86"/>
      <c r="R7" s="86"/>
      <c r="S7" s="86"/>
      <c r="T7" s="86"/>
      <c r="U7" s="86"/>
      <c r="V7" s="86"/>
      <c r="W7" s="86"/>
      <c r="X7" s="98"/>
      <c r="Y7" s="29"/>
    </row>
    <row r="8" spans="2:33" ht="16.2">
      <c r="B8" s="5"/>
      <c r="C8" s="5"/>
      <c r="D8" s="5"/>
      <c r="E8" s="5"/>
      <c r="F8" s="28" t="s">
        <v>4</v>
      </c>
      <c r="G8" s="28"/>
      <c r="H8" s="118">
        <v>7</v>
      </c>
      <c r="I8" s="38" t="s">
        <v>16</v>
      </c>
      <c r="J8" s="38"/>
      <c r="K8" s="38"/>
      <c r="L8" s="38"/>
      <c r="M8" s="38"/>
      <c r="N8" s="38"/>
      <c r="O8" s="38"/>
      <c r="P8" s="38"/>
      <c r="Q8" s="38"/>
      <c r="R8" s="38"/>
      <c r="S8" s="38"/>
      <c r="T8" s="38"/>
      <c r="U8" s="38"/>
      <c r="V8" s="38"/>
      <c r="W8" s="29"/>
      <c r="X8" s="29"/>
      <c r="Y8" s="29"/>
    </row>
    <row r="9" spans="2:33" ht="7.9" customHeight="1"/>
    <row r="10" spans="2:33" ht="24" customHeight="1">
      <c r="B10" s="6" t="s">
        <v>15</v>
      </c>
      <c r="C10" s="1" t="s">
        <v>7</v>
      </c>
      <c r="D10" s="1"/>
      <c r="E10" s="1"/>
      <c r="F10" s="1"/>
      <c r="G10" s="1"/>
      <c r="H10" s="1"/>
      <c r="I10" s="1"/>
      <c r="J10" s="1"/>
      <c r="K10" s="1"/>
      <c r="L10" s="1"/>
      <c r="M10" s="1"/>
      <c r="N10" s="1"/>
      <c r="O10" s="1"/>
    </row>
    <row r="11" spans="2:33" ht="24" customHeight="1">
      <c r="B11" s="7" t="s">
        <v>19</v>
      </c>
      <c r="C11" s="7"/>
      <c r="D11" s="19" t="s">
        <v>12</v>
      </c>
      <c r="E11" s="19"/>
      <c r="F11" s="19"/>
      <c r="G11" s="19"/>
    </row>
    <row r="12" spans="2:33" ht="24" customHeight="1">
      <c r="C12" s="10"/>
      <c r="D12" s="10"/>
      <c r="E12" s="10"/>
      <c r="F12" s="10"/>
      <c r="G12" s="10"/>
      <c r="H12" s="10"/>
      <c r="I12" s="39" t="s">
        <v>20</v>
      </c>
      <c r="J12" s="39"/>
      <c r="K12" s="39"/>
      <c r="L12" s="39"/>
      <c r="M12" s="39"/>
      <c r="N12" s="39"/>
      <c r="O12" s="39"/>
      <c r="P12" s="39" t="s">
        <v>23</v>
      </c>
      <c r="Q12" s="39"/>
      <c r="R12" s="39"/>
      <c r="S12" s="39"/>
      <c r="T12" s="39"/>
      <c r="U12" s="39"/>
      <c r="V12" s="39"/>
      <c r="W12" s="39"/>
      <c r="X12" s="39"/>
    </row>
    <row r="13" spans="2:33" ht="24" customHeight="1">
      <c r="C13" s="11" t="s">
        <v>2</v>
      </c>
      <c r="D13" s="11"/>
      <c r="E13" s="11"/>
      <c r="F13" s="11"/>
      <c r="G13" s="11"/>
      <c r="H13" s="11"/>
      <c r="I13" s="40">
        <v>1470000</v>
      </c>
      <c r="J13" s="43"/>
      <c r="K13" s="43"/>
      <c r="L13" s="43"/>
      <c r="M13" s="43"/>
      <c r="N13" s="43"/>
      <c r="O13" s="68"/>
      <c r="P13" s="75" t="s">
        <v>5</v>
      </c>
      <c r="Q13" s="87"/>
      <c r="R13" s="87"/>
      <c r="S13" s="87"/>
      <c r="T13" s="87"/>
      <c r="U13" s="87"/>
      <c r="V13" s="87"/>
      <c r="W13" s="87"/>
      <c r="X13" s="87"/>
    </row>
    <row r="14" spans="2:33" ht="24" customHeight="1">
      <c r="C14" s="12" t="s">
        <v>24</v>
      </c>
      <c r="D14" s="20"/>
      <c r="E14" s="20"/>
      <c r="F14" s="20"/>
      <c r="G14" s="20"/>
      <c r="H14" s="33"/>
      <c r="I14" s="40">
        <v>630000</v>
      </c>
      <c r="J14" s="43"/>
      <c r="K14" s="43"/>
      <c r="L14" s="43"/>
      <c r="M14" s="43"/>
      <c r="N14" s="43"/>
      <c r="O14" s="64"/>
      <c r="P14" s="76" t="s">
        <v>25</v>
      </c>
      <c r="Q14" s="88"/>
      <c r="R14" s="88"/>
      <c r="S14" s="88"/>
      <c r="T14" s="88"/>
      <c r="U14" s="88"/>
      <c r="V14" s="88"/>
      <c r="W14" s="88"/>
      <c r="X14" s="99"/>
      <c r="Y14" s="110"/>
      <c r="AG14" s="134"/>
    </row>
    <row r="15" spans="2:33" ht="24" customHeight="1">
      <c r="C15" s="13" t="s">
        <v>184</v>
      </c>
      <c r="D15" s="21"/>
      <c r="E15" s="21"/>
      <c r="F15" s="21"/>
      <c r="G15" s="21"/>
      <c r="H15" s="34"/>
      <c r="I15" s="41">
        <v>300000</v>
      </c>
      <c r="J15" s="44"/>
      <c r="K15" s="44"/>
      <c r="L15" s="44"/>
      <c r="M15" s="44"/>
      <c r="N15" s="44"/>
      <c r="O15" s="64"/>
      <c r="P15" s="77" t="s">
        <v>57</v>
      </c>
      <c r="Q15" s="89"/>
      <c r="R15" s="89"/>
      <c r="S15" s="89"/>
      <c r="T15" s="89"/>
      <c r="U15" s="89"/>
      <c r="V15" s="89"/>
      <c r="W15" s="89"/>
      <c r="X15" s="100"/>
      <c r="Y15" s="111"/>
    </row>
    <row r="16" spans="2:33" ht="24" customHeight="1">
      <c r="C16" s="13" t="s">
        <v>27</v>
      </c>
      <c r="D16" s="22"/>
      <c r="E16" s="22"/>
      <c r="F16" s="22"/>
      <c r="G16" s="22"/>
      <c r="H16" s="35"/>
      <c r="I16" s="42">
        <f>SUM(I13:N15)</f>
        <v>2400000</v>
      </c>
      <c r="J16" s="45"/>
      <c r="K16" s="45"/>
      <c r="L16" s="45"/>
      <c r="M16" s="45"/>
      <c r="N16" s="45"/>
      <c r="O16" s="47"/>
      <c r="P16" s="78"/>
      <c r="Q16" s="25"/>
      <c r="R16" s="25"/>
      <c r="S16" s="25"/>
      <c r="T16" s="25"/>
      <c r="U16" s="25"/>
      <c r="V16" s="25"/>
      <c r="W16" s="25"/>
      <c r="X16" s="47"/>
      <c r="Y16" s="29"/>
      <c r="Z16" s="29"/>
    </row>
    <row r="17" spans="2:28" ht="24" customHeight="1">
      <c r="B17" s="7" t="s">
        <v>30</v>
      </c>
      <c r="C17" s="7"/>
      <c r="D17" s="23" t="s">
        <v>0</v>
      </c>
      <c r="E17" s="23"/>
      <c r="F17" s="23"/>
      <c r="G17" s="23"/>
      <c r="H17" s="23"/>
      <c r="I17" s="23"/>
      <c r="J17" s="23"/>
      <c r="X17" s="101"/>
      <c r="Y17" s="29"/>
      <c r="Z17" s="29"/>
    </row>
    <row r="18" spans="2:28" ht="24" customHeight="1">
      <c r="C18" s="14" t="s">
        <v>31</v>
      </c>
      <c r="D18" s="24"/>
      <c r="E18" s="24"/>
      <c r="F18" s="24"/>
      <c r="G18" s="24"/>
      <c r="H18" s="24"/>
      <c r="I18" s="24"/>
      <c r="J18" s="46"/>
      <c r="K18" s="14" t="s">
        <v>32</v>
      </c>
      <c r="L18" s="55"/>
      <c r="M18" s="55"/>
      <c r="N18" s="61"/>
      <c r="O18" s="14" t="s">
        <v>33</v>
      </c>
      <c r="P18" s="79"/>
      <c r="Q18" s="79"/>
      <c r="R18" s="79"/>
      <c r="S18" s="79"/>
      <c r="T18" s="79"/>
      <c r="U18" s="79"/>
      <c r="V18" s="79"/>
      <c r="W18" s="79"/>
      <c r="X18" s="102"/>
      <c r="Y18" s="29"/>
      <c r="Z18" s="5"/>
      <c r="AA18" s="112"/>
      <c r="AB18" s="113"/>
    </row>
    <row r="19" spans="2:28" ht="24" customHeight="1">
      <c r="C19" s="15" t="s">
        <v>36</v>
      </c>
      <c r="D19" s="25"/>
      <c r="E19" s="25"/>
      <c r="F19" s="25"/>
      <c r="G19" s="25"/>
      <c r="H19" s="25"/>
      <c r="I19" s="25"/>
      <c r="J19" s="47"/>
      <c r="K19" s="50">
        <v>100000</v>
      </c>
      <c r="L19" s="56"/>
      <c r="M19" s="56"/>
      <c r="N19" s="41"/>
      <c r="O19" s="69" t="s">
        <v>142</v>
      </c>
      <c r="P19" s="80"/>
      <c r="Q19" s="80"/>
      <c r="R19" s="80"/>
      <c r="S19" s="80"/>
      <c r="T19" s="80"/>
      <c r="U19" s="80"/>
      <c r="V19" s="80"/>
      <c r="W19" s="80"/>
      <c r="X19" s="103"/>
      <c r="Y19" s="29"/>
      <c r="Z19" s="5"/>
      <c r="AA19" s="5"/>
      <c r="AB19" s="113"/>
    </row>
    <row r="20" spans="2:28" ht="24" customHeight="1">
      <c r="C20" s="15" t="s">
        <v>38</v>
      </c>
      <c r="D20" s="25"/>
      <c r="E20" s="25"/>
      <c r="F20" s="25"/>
      <c r="G20" s="25"/>
      <c r="H20" s="25"/>
      <c r="I20" s="25"/>
      <c r="J20" s="47"/>
      <c r="K20" s="50">
        <v>50000</v>
      </c>
      <c r="L20" s="56"/>
      <c r="M20" s="56"/>
      <c r="N20" s="41"/>
      <c r="O20" s="69" t="s">
        <v>143</v>
      </c>
      <c r="P20" s="80"/>
      <c r="Q20" s="80"/>
      <c r="R20" s="80"/>
      <c r="S20" s="80"/>
      <c r="T20" s="80"/>
      <c r="U20" s="80"/>
      <c r="V20" s="80"/>
      <c r="W20" s="80"/>
      <c r="X20" s="103"/>
      <c r="Y20" s="29"/>
      <c r="Z20" s="5"/>
      <c r="AA20" s="5"/>
      <c r="AB20" s="113"/>
    </row>
    <row r="21" spans="2:28" ht="24" customHeight="1">
      <c r="C21" s="15" t="s">
        <v>41</v>
      </c>
      <c r="D21" s="25"/>
      <c r="E21" s="25"/>
      <c r="F21" s="25"/>
      <c r="G21" s="25"/>
      <c r="H21" s="25"/>
      <c r="I21" s="25"/>
      <c r="J21" s="47"/>
      <c r="K21" s="50">
        <v>200000</v>
      </c>
      <c r="L21" s="56"/>
      <c r="M21" s="56"/>
      <c r="N21" s="41"/>
      <c r="O21" s="69" t="s">
        <v>144</v>
      </c>
      <c r="P21" s="80"/>
      <c r="Q21" s="80"/>
      <c r="R21" s="80"/>
      <c r="S21" s="80"/>
      <c r="T21" s="80"/>
      <c r="U21" s="80"/>
      <c r="V21" s="80"/>
      <c r="W21" s="80"/>
      <c r="X21" s="103"/>
      <c r="Y21" s="29"/>
      <c r="Z21" s="5"/>
      <c r="AA21" s="5"/>
      <c r="AB21" s="113"/>
    </row>
    <row r="22" spans="2:28" ht="24" customHeight="1">
      <c r="C22" s="15" t="s">
        <v>43</v>
      </c>
      <c r="D22" s="25"/>
      <c r="E22" s="25"/>
      <c r="F22" s="25"/>
      <c r="G22" s="25"/>
      <c r="H22" s="25"/>
      <c r="I22" s="25"/>
      <c r="J22" s="47"/>
      <c r="K22" s="50">
        <v>200000</v>
      </c>
      <c r="L22" s="56"/>
      <c r="M22" s="56"/>
      <c r="N22" s="41"/>
      <c r="O22" s="69" t="s">
        <v>145</v>
      </c>
      <c r="P22" s="80"/>
      <c r="Q22" s="80"/>
      <c r="R22" s="80"/>
      <c r="S22" s="80"/>
      <c r="T22" s="80"/>
      <c r="U22" s="80"/>
      <c r="V22" s="80"/>
      <c r="W22" s="80"/>
      <c r="X22" s="103"/>
      <c r="Y22" s="29"/>
      <c r="Z22" s="5"/>
      <c r="AA22" s="5"/>
      <c r="AB22" s="113"/>
    </row>
    <row r="23" spans="2:28" ht="24" customHeight="1">
      <c r="C23" s="15" t="s">
        <v>18</v>
      </c>
      <c r="D23" s="25"/>
      <c r="E23" s="25"/>
      <c r="F23" s="25"/>
      <c r="G23" s="25"/>
      <c r="H23" s="25"/>
      <c r="I23" s="25"/>
      <c r="J23" s="47"/>
      <c r="K23" s="50">
        <v>50000</v>
      </c>
      <c r="L23" s="56"/>
      <c r="M23" s="56"/>
      <c r="N23" s="41"/>
      <c r="O23" s="69" t="s">
        <v>146</v>
      </c>
      <c r="P23" s="80"/>
      <c r="Q23" s="80"/>
      <c r="R23" s="80"/>
      <c r="S23" s="80"/>
      <c r="T23" s="80"/>
      <c r="U23" s="80"/>
      <c r="V23" s="80"/>
      <c r="W23" s="80"/>
      <c r="X23" s="103"/>
      <c r="Y23" s="29"/>
      <c r="Z23" s="5"/>
      <c r="AA23" s="5"/>
      <c r="AB23" s="113"/>
    </row>
    <row r="24" spans="2:28" ht="24" customHeight="1">
      <c r="C24" s="15" t="s">
        <v>45</v>
      </c>
      <c r="D24" s="25"/>
      <c r="E24" s="25"/>
      <c r="F24" s="25"/>
      <c r="G24" s="25"/>
      <c r="H24" s="25"/>
      <c r="I24" s="25"/>
      <c r="J24" s="47"/>
      <c r="K24" s="50">
        <v>300000</v>
      </c>
      <c r="L24" s="56"/>
      <c r="M24" s="56"/>
      <c r="N24" s="41"/>
      <c r="O24" s="70" t="s">
        <v>147</v>
      </c>
      <c r="P24" s="80"/>
      <c r="Q24" s="80"/>
      <c r="R24" s="80"/>
      <c r="S24" s="80"/>
      <c r="T24" s="80"/>
      <c r="U24" s="80"/>
      <c r="V24" s="80"/>
      <c r="W24" s="80"/>
      <c r="X24" s="103"/>
      <c r="Y24" s="29"/>
      <c r="Z24" s="5"/>
      <c r="AA24" s="5"/>
      <c r="AB24" s="113"/>
    </row>
    <row r="25" spans="2:28" ht="24" customHeight="1">
      <c r="C25" s="15" t="s">
        <v>46</v>
      </c>
      <c r="D25" s="25"/>
      <c r="E25" s="25"/>
      <c r="F25" s="25"/>
      <c r="G25" s="25"/>
      <c r="H25" s="25"/>
      <c r="I25" s="25"/>
      <c r="J25" s="47"/>
      <c r="K25" s="50">
        <v>20000</v>
      </c>
      <c r="L25" s="56"/>
      <c r="M25" s="56"/>
      <c r="N25" s="41"/>
      <c r="O25" s="70" t="s">
        <v>149</v>
      </c>
      <c r="P25" s="80"/>
      <c r="Q25" s="80"/>
      <c r="R25" s="80"/>
      <c r="S25" s="80"/>
      <c r="T25" s="80"/>
      <c r="U25" s="80"/>
      <c r="V25" s="80"/>
      <c r="W25" s="80"/>
      <c r="X25" s="103"/>
      <c r="Y25" s="29"/>
      <c r="Z25" s="5"/>
      <c r="AA25" s="5"/>
      <c r="AB25" s="113"/>
    </row>
    <row r="26" spans="2:28" ht="24" customHeight="1">
      <c r="C26" s="15" t="s">
        <v>47</v>
      </c>
      <c r="D26" s="25"/>
      <c r="E26" s="25"/>
      <c r="F26" s="25"/>
      <c r="G26" s="25"/>
      <c r="H26" s="25"/>
      <c r="I26" s="25"/>
      <c r="J26" s="47"/>
      <c r="K26" s="50">
        <v>30000</v>
      </c>
      <c r="L26" s="56"/>
      <c r="M26" s="56"/>
      <c r="N26" s="41"/>
      <c r="O26" s="70" t="s">
        <v>196</v>
      </c>
      <c r="P26" s="80"/>
      <c r="Q26" s="80"/>
      <c r="R26" s="80"/>
      <c r="S26" s="80"/>
      <c r="T26" s="80"/>
      <c r="U26" s="80"/>
      <c r="V26" s="80"/>
      <c r="W26" s="80"/>
      <c r="X26" s="103"/>
      <c r="Y26" s="29"/>
      <c r="Z26" s="5"/>
      <c r="AA26" s="5"/>
      <c r="AB26" s="113"/>
    </row>
    <row r="27" spans="2:28" ht="24" customHeight="1">
      <c r="C27" s="15" t="s">
        <v>48</v>
      </c>
      <c r="D27" s="25"/>
      <c r="E27" s="25"/>
      <c r="F27" s="25"/>
      <c r="G27" s="25"/>
      <c r="H27" s="25"/>
      <c r="I27" s="25"/>
      <c r="J27" s="47"/>
      <c r="K27" s="50">
        <v>50000</v>
      </c>
      <c r="L27" s="56"/>
      <c r="M27" s="56"/>
      <c r="N27" s="41"/>
      <c r="O27" s="70" t="s">
        <v>150</v>
      </c>
      <c r="P27" s="80"/>
      <c r="Q27" s="80"/>
      <c r="R27" s="80"/>
      <c r="S27" s="80"/>
      <c r="T27" s="80"/>
      <c r="U27" s="80"/>
      <c r="V27" s="80"/>
      <c r="W27" s="80"/>
      <c r="X27" s="103"/>
      <c r="Y27" s="29"/>
      <c r="Z27" s="29"/>
    </row>
    <row r="28" spans="2:28" ht="24" customHeight="1">
      <c r="C28" s="16" t="s">
        <v>178</v>
      </c>
      <c r="D28" s="26"/>
      <c r="E28" s="26"/>
      <c r="F28" s="26"/>
      <c r="G28" s="26"/>
      <c r="H28" s="26"/>
      <c r="I28" s="26"/>
      <c r="J28" s="48"/>
      <c r="K28" s="51">
        <v>300000</v>
      </c>
      <c r="L28" s="57"/>
      <c r="M28" s="57"/>
      <c r="N28" s="62"/>
      <c r="O28" s="71" t="s">
        <v>148</v>
      </c>
      <c r="P28" s="81"/>
      <c r="Q28" s="81"/>
      <c r="R28" s="124"/>
      <c r="S28" s="124"/>
      <c r="T28" s="124"/>
      <c r="U28" s="124"/>
      <c r="V28" s="124"/>
      <c r="W28" s="124"/>
      <c r="X28" s="104" t="s">
        <v>192</v>
      </c>
      <c r="Y28" s="29"/>
      <c r="Z28" s="29"/>
    </row>
    <row r="29" spans="2:28" ht="15" customHeight="1">
      <c r="C29" s="17" t="s">
        <v>98</v>
      </c>
      <c r="D29" s="27"/>
      <c r="E29" s="27"/>
      <c r="F29" s="27"/>
      <c r="G29" s="27"/>
      <c r="H29" s="27"/>
      <c r="I29" s="27"/>
      <c r="J29" s="49"/>
      <c r="K29" s="52"/>
      <c r="L29" s="58"/>
      <c r="M29" s="58"/>
      <c r="N29" s="63"/>
      <c r="O29" s="72"/>
      <c r="P29" s="82"/>
      <c r="Q29" s="82"/>
      <c r="R29" s="125"/>
      <c r="S29" s="125"/>
      <c r="T29" s="125"/>
      <c r="U29" s="125"/>
      <c r="V29" s="125"/>
      <c r="W29" s="125"/>
      <c r="X29" s="105"/>
      <c r="Y29" s="29"/>
      <c r="Z29" s="29"/>
    </row>
    <row r="30" spans="2:28" ht="24" customHeight="1">
      <c r="C30" s="16" t="s">
        <v>180</v>
      </c>
      <c r="D30" s="26"/>
      <c r="E30" s="26"/>
      <c r="F30" s="26"/>
      <c r="G30" s="26"/>
      <c r="H30" s="26"/>
      <c r="I30" s="26"/>
      <c r="J30" s="48"/>
      <c r="K30" s="51"/>
      <c r="L30" s="57"/>
      <c r="M30" s="57"/>
      <c r="N30" s="62"/>
      <c r="O30" s="71" t="s">
        <v>148</v>
      </c>
      <c r="P30" s="81"/>
      <c r="Q30" s="81"/>
      <c r="R30" s="124"/>
      <c r="S30" s="124"/>
      <c r="T30" s="124"/>
      <c r="U30" s="124"/>
      <c r="V30" s="124"/>
      <c r="W30" s="124"/>
      <c r="X30" s="104" t="s">
        <v>192</v>
      </c>
      <c r="Y30" s="29"/>
      <c r="Z30" s="29"/>
    </row>
    <row r="31" spans="2:28" ht="15" customHeight="1">
      <c r="C31" s="17" t="s">
        <v>98</v>
      </c>
      <c r="D31" s="27"/>
      <c r="E31" s="27"/>
      <c r="F31" s="27"/>
      <c r="G31" s="27"/>
      <c r="H31" s="27"/>
      <c r="I31" s="27"/>
      <c r="J31" s="49"/>
      <c r="K31" s="52"/>
      <c r="L31" s="58"/>
      <c r="M31" s="58"/>
      <c r="N31" s="63"/>
      <c r="O31" s="72"/>
      <c r="P31" s="82"/>
      <c r="Q31" s="82"/>
      <c r="R31" s="125"/>
      <c r="S31" s="125"/>
      <c r="T31" s="125"/>
      <c r="U31" s="125"/>
      <c r="V31" s="125"/>
      <c r="W31" s="125"/>
      <c r="X31" s="105"/>
      <c r="Y31" s="29"/>
      <c r="Z31" s="29"/>
    </row>
    <row r="32" spans="2:28" ht="24" customHeight="1">
      <c r="C32" s="12" t="s">
        <v>174</v>
      </c>
      <c r="D32" s="26"/>
      <c r="E32" s="26"/>
      <c r="F32" s="26"/>
      <c r="G32" s="26"/>
      <c r="H32" s="26"/>
      <c r="I32" s="26"/>
      <c r="J32" s="48"/>
      <c r="K32" s="53">
        <f>SUM(K19:N31)</f>
        <v>1300000</v>
      </c>
      <c r="L32" s="59"/>
      <c r="M32" s="59"/>
      <c r="N32" s="64"/>
      <c r="O32" s="73"/>
      <c r="P32" s="83"/>
      <c r="Q32" s="83"/>
      <c r="R32" s="83"/>
      <c r="S32" s="83"/>
      <c r="T32" s="83"/>
      <c r="U32" s="83"/>
      <c r="V32" s="83"/>
      <c r="W32" s="83"/>
      <c r="X32" s="106"/>
      <c r="Y32" s="110"/>
      <c r="Z32" s="29"/>
    </row>
    <row r="33" spans="2:34" ht="24" customHeight="1">
      <c r="C33" s="13" t="s">
        <v>44</v>
      </c>
      <c r="D33" s="22"/>
      <c r="E33" s="22"/>
      <c r="F33" s="22"/>
      <c r="G33" s="22"/>
      <c r="H33" s="22"/>
      <c r="I33" s="22"/>
      <c r="J33" s="35"/>
      <c r="K33" s="119">
        <f>I14+I15-K32</f>
        <v>-370000</v>
      </c>
      <c r="L33" s="120"/>
      <c r="M33" s="120"/>
      <c r="N33" s="121"/>
      <c r="O33" s="74" t="s">
        <v>37</v>
      </c>
      <c r="P33" s="84"/>
      <c r="Q33" s="84"/>
      <c r="R33" s="84"/>
      <c r="S33" s="84"/>
      <c r="T33" s="126">
        <v>369000</v>
      </c>
      <c r="U33" s="128"/>
      <c r="V33" s="128"/>
      <c r="W33" s="130"/>
      <c r="X33" s="107" t="s">
        <v>51</v>
      </c>
      <c r="Y33" s="110"/>
      <c r="Z33" s="29"/>
      <c r="AB33" s="114" t="s">
        <v>34</v>
      </c>
    </row>
    <row r="34" spans="2:34" ht="7.9" customHeight="1"/>
    <row r="35" spans="2:34" ht="24" customHeight="1">
      <c r="B35" s="1" t="s">
        <v>53</v>
      </c>
      <c r="K35" s="1" t="s">
        <v>54</v>
      </c>
      <c r="R35" s="93" t="s">
        <v>198</v>
      </c>
      <c r="S35" s="93"/>
      <c r="T35" s="127">
        <v>1000</v>
      </c>
      <c r="U35" s="129"/>
      <c r="V35" s="129"/>
      <c r="W35" s="131"/>
      <c r="X35" s="108" t="s">
        <v>51</v>
      </c>
      <c r="AB35" s="1" t="s">
        <v>97</v>
      </c>
      <c r="AC35" s="132">
        <f>K33+T33+T35</f>
        <v>0</v>
      </c>
      <c r="AD35" s="133"/>
      <c r="AE35" s="133"/>
      <c r="AF35" s="133"/>
      <c r="AG35" s="135"/>
      <c r="AH35" s="1" t="s">
        <v>201</v>
      </c>
    </row>
    <row r="36" spans="2:34" ht="7.9" customHeight="1">
      <c r="B36" s="8"/>
      <c r="C36" s="8"/>
      <c r="D36" s="8"/>
      <c r="E36" s="8"/>
      <c r="F36" s="8"/>
      <c r="G36" s="8"/>
      <c r="H36" s="8"/>
      <c r="I36" s="8"/>
      <c r="J36" s="8"/>
      <c r="K36" s="8"/>
      <c r="L36" s="8"/>
      <c r="M36" s="8"/>
      <c r="N36" s="8"/>
      <c r="O36" s="8"/>
      <c r="P36" s="8"/>
      <c r="Q36" s="8"/>
      <c r="R36" s="8"/>
      <c r="S36" s="8"/>
      <c r="T36" s="8"/>
      <c r="U36" s="8"/>
      <c r="V36" s="8"/>
      <c r="W36" s="8"/>
      <c r="X36" s="8"/>
    </row>
    <row r="37" spans="2:34" ht="6" customHeight="1"/>
    <row r="38" spans="2:34" ht="24" customHeight="1">
      <c r="C38" s="18"/>
      <c r="D38" s="18"/>
      <c r="E38" s="18" t="s">
        <v>52</v>
      </c>
      <c r="F38" s="18"/>
      <c r="G38" s="18">
        <f>H8</f>
        <v>7</v>
      </c>
      <c r="H38" s="36" t="s">
        <v>55</v>
      </c>
      <c r="I38" s="36"/>
      <c r="J38" s="36"/>
      <c r="K38" s="36"/>
      <c r="L38" s="36"/>
      <c r="M38" s="36"/>
      <c r="N38" s="36"/>
      <c r="O38" s="36"/>
      <c r="P38" s="36"/>
      <c r="Q38" s="36"/>
      <c r="R38" s="36"/>
      <c r="S38" s="36"/>
      <c r="T38" s="36"/>
      <c r="U38" s="36"/>
      <c r="V38" s="36"/>
      <c r="W38" s="18"/>
      <c r="X38" s="18"/>
    </row>
    <row r="39" spans="2:34" ht="6" customHeight="1"/>
    <row r="40" spans="2:34" ht="34.15" customHeight="1">
      <c r="B40" s="9" t="s">
        <v>211</v>
      </c>
      <c r="C40" s="9"/>
      <c r="D40" s="9"/>
      <c r="E40" s="9"/>
      <c r="F40" s="9"/>
      <c r="G40" s="9"/>
      <c r="H40" s="9"/>
      <c r="I40" s="9"/>
      <c r="J40" s="9"/>
      <c r="K40" s="9"/>
      <c r="L40" s="9"/>
      <c r="M40" s="9"/>
      <c r="N40" s="9"/>
      <c r="O40" s="9"/>
      <c r="P40" s="9"/>
      <c r="Q40" s="9"/>
      <c r="R40" s="9"/>
      <c r="S40" s="9"/>
      <c r="T40" s="9"/>
      <c r="U40" s="9"/>
      <c r="V40" s="9"/>
      <c r="W40" s="9"/>
      <c r="X40" s="9"/>
      <c r="Y40" s="94"/>
      <c r="Z40" s="94"/>
      <c r="AA40" s="94"/>
    </row>
    <row r="41" spans="2:34" ht="18.600000000000001" customHeight="1">
      <c r="D41" s="1" t="s">
        <v>216</v>
      </c>
      <c r="E41" s="1"/>
      <c r="F41" s="1"/>
      <c r="G41" s="1"/>
      <c r="H41" s="1"/>
      <c r="I41" s="1"/>
      <c r="J41" s="1"/>
      <c r="K41" s="1"/>
    </row>
    <row r="42" spans="2:34" ht="24" customHeight="1">
      <c r="M42" s="1" t="s">
        <v>21</v>
      </c>
    </row>
  </sheetData>
  <mergeCells count="83">
    <mergeCell ref="R2:X2"/>
    <mergeCell ref="O5:R5"/>
    <mergeCell ref="S5:V5"/>
    <mergeCell ref="O6:P6"/>
    <mergeCell ref="Q6:W6"/>
    <mergeCell ref="F8:G8"/>
    <mergeCell ref="I8:V8"/>
    <mergeCell ref="C10:O10"/>
    <mergeCell ref="B11:C11"/>
    <mergeCell ref="D11:G11"/>
    <mergeCell ref="C12:H12"/>
    <mergeCell ref="I12:O12"/>
    <mergeCell ref="P12:X12"/>
    <mergeCell ref="C13:H13"/>
    <mergeCell ref="I13:N13"/>
    <mergeCell ref="P13:X13"/>
    <mergeCell ref="C14:H14"/>
    <mergeCell ref="I14:N14"/>
    <mergeCell ref="P14:X14"/>
    <mergeCell ref="C15:H15"/>
    <mergeCell ref="I15:N15"/>
    <mergeCell ref="P15:X15"/>
    <mergeCell ref="C16:H16"/>
    <mergeCell ref="I16:N16"/>
    <mergeCell ref="P16:X16"/>
    <mergeCell ref="B17:C17"/>
    <mergeCell ref="D17:J17"/>
    <mergeCell ref="C18:J18"/>
    <mergeCell ref="K18:N18"/>
    <mergeCell ref="O18:X18"/>
    <mergeCell ref="C19:J19"/>
    <mergeCell ref="K19:N19"/>
    <mergeCell ref="O19:X19"/>
    <mergeCell ref="C20:J20"/>
    <mergeCell ref="K20:N20"/>
    <mergeCell ref="O20:X20"/>
    <mergeCell ref="C21:J21"/>
    <mergeCell ref="K21:N21"/>
    <mergeCell ref="O21:X21"/>
    <mergeCell ref="C22:J22"/>
    <mergeCell ref="K22:N22"/>
    <mergeCell ref="O22:X22"/>
    <mergeCell ref="C23:J23"/>
    <mergeCell ref="K23:N23"/>
    <mergeCell ref="O23:X23"/>
    <mergeCell ref="C24:J24"/>
    <mergeCell ref="K24:N24"/>
    <mergeCell ref="O24:X24"/>
    <mergeCell ref="C25:J25"/>
    <mergeCell ref="K25:N25"/>
    <mergeCell ref="O25:X25"/>
    <mergeCell ref="C26:J26"/>
    <mergeCell ref="K26:N26"/>
    <mergeCell ref="O26:X26"/>
    <mergeCell ref="C27:J27"/>
    <mergeCell ref="K27:N27"/>
    <mergeCell ref="O27:X27"/>
    <mergeCell ref="C28:J28"/>
    <mergeCell ref="C29:J29"/>
    <mergeCell ref="C30:J30"/>
    <mergeCell ref="C31:J31"/>
    <mergeCell ref="C32:J32"/>
    <mergeCell ref="K32:N32"/>
    <mergeCell ref="O32:X32"/>
    <mergeCell ref="C33:J33"/>
    <mergeCell ref="K33:N33"/>
    <mergeCell ref="O33:S33"/>
    <mergeCell ref="T33:W33"/>
    <mergeCell ref="R35:S35"/>
    <mergeCell ref="T35:W35"/>
    <mergeCell ref="AC35:AG35"/>
    <mergeCell ref="E38:F38"/>
    <mergeCell ref="H38:V38"/>
    <mergeCell ref="B40:X40"/>
    <mergeCell ref="D41:K41"/>
    <mergeCell ref="K28:N29"/>
    <mergeCell ref="O28:Q29"/>
    <mergeCell ref="R28:W29"/>
    <mergeCell ref="X28:X29"/>
    <mergeCell ref="K30:N31"/>
    <mergeCell ref="O30:Q31"/>
    <mergeCell ref="R30:W31"/>
    <mergeCell ref="X30:X31"/>
  </mergeCells>
  <phoneticPr fontId="3"/>
  <pageMargins left="0.70866141732283472" right="0.70866141732283472" top="0.3543307086614173" bottom="0.74803149606299213" header="0.31496062992125984" footer="0.31496062992125984"/>
  <pageSetup paperSize="9" scale="97"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B2:P36"/>
  <sheetViews>
    <sheetView showZeros="0" view="pageBreakPreview" zoomScaleSheetLayoutView="100" workbookViewId="0">
      <selection activeCell="G10" sqref="G10"/>
    </sheetView>
  </sheetViews>
  <sheetFormatPr defaultColWidth="3.625" defaultRowHeight="19.2"/>
  <cols>
    <col min="1" max="1" width="1.5" style="1" customWidth="1"/>
    <col min="2" max="2" width="4.125" style="136" customWidth="1"/>
    <col min="3" max="3" width="14.125" style="1" customWidth="1"/>
    <col min="4" max="4" width="12" style="1" customWidth="1"/>
    <col min="5" max="5" width="12.5" style="1" customWidth="1"/>
    <col min="6" max="6" width="12.75" style="1" customWidth="1"/>
    <col min="7" max="7" width="12.875" style="1" customWidth="1"/>
    <col min="8" max="8" width="10.75" style="1" customWidth="1"/>
    <col min="9" max="9" width="10.625" style="1" customWidth="1"/>
    <col min="10" max="10" width="2.125" style="1" customWidth="1"/>
    <col min="11" max="11" width="23.75" style="1" bestFit="1" customWidth="1"/>
    <col min="12" max="12" width="16.75" style="1" customWidth="1"/>
    <col min="13" max="14" width="3.625" style="1"/>
    <col min="15" max="15" width="28" style="1" customWidth="1"/>
    <col min="16" max="256" width="3.625" style="1"/>
    <col min="257" max="257" width="1.5" style="1" customWidth="1"/>
    <col min="258" max="258" width="4.125" style="1" customWidth="1"/>
    <col min="259" max="259" width="14.125" style="1" customWidth="1"/>
    <col min="260" max="260" width="12" style="1" customWidth="1"/>
    <col min="261" max="261" width="12.5" style="1" customWidth="1"/>
    <col min="262" max="262" width="12.75" style="1" customWidth="1"/>
    <col min="263" max="263" width="12.875" style="1" customWidth="1"/>
    <col min="264" max="264" width="10.75" style="1" customWidth="1"/>
    <col min="265" max="265" width="10.625" style="1" customWidth="1"/>
    <col min="266" max="266" width="2.125" style="1" customWidth="1"/>
    <col min="267" max="512" width="3.625" style="1"/>
    <col min="513" max="513" width="1.5" style="1" customWidth="1"/>
    <col min="514" max="514" width="4.125" style="1" customWidth="1"/>
    <col min="515" max="515" width="14.125" style="1" customWidth="1"/>
    <col min="516" max="516" width="12" style="1" customWidth="1"/>
    <col min="517" max="517" width="12.5" style="1" customWidth="1"/>
    <col min="518" max="518" width="12.75" style="1" customWidth="1"/>
    <col min="519" max="519" width="12.875" style="1" customWidth="1"/>
    <col min="520" max="520" width="10.75" style="1" customWidth="1"/>
    <col min="521" max="521" width="10.625" style="1" customWidth="1"/>
    <col min="522" max="522" width="2.125" style="1" customWidth="1"/>
    <col min="523" max="768" width="3.625" style="1"/>
    <col min="769" max="769" width="1.5" style="1" customWidth="1"/>
    <col min="770" max="770" width="4.125" style="1" customWidth="1"/>
    <col min="771" max="771" width="14.125" style="1" customWidth="1"/>
    <col min="772" max="772" width="12" style="1" customWidth="1"/>
    <col min="773" max="773" width="12.5" style="1" customWidth="1"/>
    <col min="774" max="774" width="12.75" style="1" customWidth="1"/>
    <col min="775" max="775" width="12.875" style="1" customWidth="1"/>
    <col min="776" max="776" width="10.75" style="1" customWidth="1"/>
    <col min="777" max="777" width="10.625" style="1" customWidth="1"/>
    <col min="778" max="778" width="2.125" style="1" customWidth="1"/>
    <col min="779" max="1024" width="3.625" style="1"/>
    <col min="1025" max="1025" width="1.5" style="1" customWidth="1"/>
    <col min="1026" max="1026" width="4.125" style="1" customWidth="1"/>
    <col min="1027" max="1027" width="14.125" style="1" customWidth="1"/>
    <col min="1028" max="1028" width="12" style="1" customWidth="1"/>
    <col min="1029" max="1029" width="12.5" style="1" customWidth="1"/>
    <col min="1030" max="1030" width="12.75" style="1" customWidth="1"/>
    <col min="1031" max="1031" width="12.875" style="1" customWidth="1"/>
    <col min="1032" max="1032" width="10.75" style="1" customWidth="1"/>
    <col min="1033" max="1033" width="10.625" style="1" customWidth="1"/>
    <col min="1034" max="1034" width="2.125" style="1" customWidth="1"/>
    <col min="1035" max="1280" width="3.625" style="1"/>
    <col min="1281" max="1281" width="1.5" style="1" customWidth="1"/>
    <col min="1282" max="1282" width="4.125" style="1" customWidth="1"/>
    <col min="1283" max="1283" width="14.125" style="1" customWidth="1"/>
    <col min="1284" max="1284" width="12" style="1" customWidth="1"/>
    <col min="1285" max="1285" width="12.5" style="1" customWidth="1"/>
    <col min="1286" max="1286" width="12.75" style="1" customWidth="1"/>
    <col min="1287" max="1287" width="12.875" style="1" customWidth="1"/>
    <col min="1288" max="1288" width="10.75" style="1" customWidth="1"/>
    <col min="1289" max="1289" width="10.625" style="1" customWidth="1"/>
    <col min="1290" max="1290" width="2.125" style="1" customWidth="1"/>
    <col min="1291" max="1536" width="3.625" style="1"/>
    <col min="1537" max="1537" width="1.5" style="1" customWidth="1"/>
    <col min="1538" max="1538" width="4.125" style="1" customWidth="1"/>
    <col min="1539" max="1539" width="14.125" style="1" customWidth="1"/>
    <col min="1540" max="1540" width="12" style="1" customWidth="1"/>
    <col min="1541" max="1541" width="12.5" style="1" customWidth="1"/>
    <col min="1542" max="1542" width="12.75" style="1" customWidth="1"/>
    <col min="1543" max="1543" width="12.875" style="1" customWidth="1"/>
    <col min="1544" max="1544" width="10.75" style="1" customWidth="1"/>
    <col min="1545" max="1545" width="10.625" style="1" customWidth="1"/>
    <col min="1546" max="1546" width="2.125" style="1" customWidth="1"/>
    <col min="1547" max="1792" width="3.625" style="1"/>
    <col min="1793" max="1793" width="1.5" style="1" customWidth="1"/>
    <col min="1794" max="1794" width="4.125" style="1" customWidth="1"/>
    <col min="1795" max="1795" width="14.125" style="1" customWidth="1"/>
    <col min="1796" max="1796" width="12" style="1" customWidth="1"/>
    <col min="1797" max="1797" width="12.5" style="1" customWidth="1"/>
    <col min="1798" max="1798" width="12.75" style="1" customWidth="1"/>
    <col min="1799" max="1799" width="12.875" style="1" customWidth="1"/>
    <col min="1800" max="1800" width="10.75" style="1" customWidth="1"/>
    <col min="1801" max="1801" width="10.625" style="1" customWidth="1"/>
    <col min="1802" max="1802" width="2.125" style="1" customWidth="1"/>
    <col min="1803" max="2048" width="3.625" style="1"/>
    <col min="2049" max="2049" width="1.5" style="1" customWidth="1"/>
    <col min="2050" max="2050" width="4.125" style="1" customWidth="1"/>
    <col min="2051" max="2051" width="14.125" style="1" customWidth="1"/>
    <col min="2052" max="2052" width="12" style="1" customWidth="1"/>
    <col min="2053" max="2053" width="12.5" style="1" customWidth="1"/>
    <col min="2054" max="2054" width="12.75" style="1" customWidth="1"/>
    <col min="2055" max="2055" width="12.875" style="1" customWidth="1"/>
    <col min="2056" max="2056" width="10.75" style="1" customWidth="1"/>
    <col min="2057" max="2057" width="10.625" style="1" customWidth="1"/>
    <col min="2058" max="2058" width="2.125" style="1" customWidth="1"/>
    <col min="2059" max="2304" width="3.625" style="1"/>
    <col min="2305" max="2305" width="1.5" style="1" customWidth="1"/>
    <col min="2306" max="2306" width="4.125" style="1" customWidth="1"/>
    <col min="2307" max="2307" width="14.125" style="1" customWidth="1"/>
    <col min="2308" max="2308" width="12" style="1" customWidth="1"/>
    <col min="2309" max="2309" width="12.5" style="1" customWidth="1"/>
    <col min="2310" max="2310" width="12.75" style="1" customWidth="1"/>
    <col min="2311" max="2311" width="12.875" style="1" customWidth="1"/>
    <col min="2312" max="2312" width="10.75" style="1" customWidth="1"/>
    <col min="2313" max="2313" width="10.625" style="1" customWidth="1"/>
    <col min="2314" max="2314" width="2.125" style="1" customWidth="1"/>
    <col min="2315" max="2560" width="3.625" style="1"/>
    <col min="2561" max="2561" width="1.5" style="1" customWidth="1"/>
    <col min="2562" max="2562" width="4.125" style="1" customWidth="1"/>
    <col min="2563" max="2563" width="14.125" style="1" customWidth="1"/>
    <col min="2564" max="2564" width="12" style="1" customWidth="1"/>
    <col min="2565" max="2565" width="12.5" style="1" customWidth="1"/>
    <col min="2566" max="2566" width="12.75" style="1" customWidth="1"/>
    <col min="2567" max="2567" width="12.875" style="1" customWidth="1"/>
    <col min="2568" max="2568" width="10.75" style="1" customWidth="1"/>
    <col min="2569" max="2569" width="10.625" style="1" customWidth="1"/>
    <col min="2570" max="2570" width="2.125" style="1" customWidth="1"/>
    <col min="2571" max="2816" width="3.625" style="1"/>
    <col min="2817" max="2817" width="1.5" style="1" customWidth="1"/>
    <col min="2818" max="2818" width="4.125" style="1" customWidth="1"/>
    <col min="2819" max="2819" width="14.125" style="1" customWidth="1"/>
    <col min="2820" max="2820" width="12" style="1" customWidth="1"/>
    <col min="2821" max="2821" width="12.5" style="1" customWidth="1"/>
    <col min="2822" max="2822" width="12.75" style="1" customWidth="1"/>
    <col min="2823" max="2823" width="12.875" style="1" customWidth="1"/>
    <col min="2824" max="2824" width="10.75" style="1" customWidth="1"/>
    <col min="2825" max="2825" width="10.625" style="1" customWidth="1"/>
    <col min="2826" max="2826" width="2.125" style="1" customWidth="1"/>
    <col min="2827" max="3072" width="3.625" style="1"/>
    <col min="3073" max="3073" width="1.5" style="1" customWidth="1"/>
    <col min="3074" max="3074" width="4.125" style="1" customWidth="1"/>
    <col min="3075" max="3075" width="14.125" style="1" customWidth="1"/>
    <col min="3076" max="3076" width="12" style="1" customWidth="1"/>
    <col min="3077" max="3077" width="12.5" style="1" customWidth="1"/>
    <col min="3078" max="3078" width="12.75" style="1" customWidth="1"/>
    <col min="3079" max="3079" width="12.875" style="1" customWidth="1"/>
    <col min="3080" max="3080" width="10.75" style="1" customWidth="1"/>
    <col min="3081" max="3081" width="10.625" style="1" customWidth="1"/>
    <col min="3082" max="3082" width="2.125" style="1" customWidth="1"/>
    <col min="3083" max="3328" width="3.625" style="1"/>
    <col min="3329" max="3329" width="1.5" style="1" customWidth="1"/>
    <col min="3330" max="3330" width="4.125" style="1" customWidth="1"/>
    <col min="3331" max="3331" width="14.125" style="1" customWidth="1"/>
    <col min="3332" max="3332" width="12" style="1" customWidth="1"/>
    <col min="3333" max="3333" width="12.5" style="1" customWidth="1"/>
    <col min="3334" max="3334" width="12.75" style="1" customWidth="1"/>
    <col min="3335" max="3335" width="12.875" style="1" customWidth="1"/>
    <col min="3336" max="3336" width="10.75" style="1" customWidth="1"/>
    <col min="3337" max="3337" width="10.625" style="1" customWidth="1"/>
    <col min="3338" max="3338" width="2.125" style="1" customWidth="1"/>
    <col min="3339" max="3584" width="3.625" style="1"/>
    <col min="3585" max="3585" width="1.5" style="1" customWidth="1"/>
    <col min="3586" max="3586" width="4.125" style="1" customWidth="1"/>
    <col min="3587" max="3587" width="14.125" style="1" customWidth="1"/>
    <col min="3588" max="3588" width="12" style="1" customWidth="1"/>
    <col min="3589" max="3589" width="12.5" style="1" customWidth="1"/>
    <col min="3590" max="3590" width="12.75" style="1" customWidth="1"/>
    <col min="3591" max="3591" width="12.875" style="1" customWidth="1"/>
    <col min="3592" max="3592" width="10.75" style="1" customWidth="1"/>
    <col min="3593" max="3593" width="10.625" style="1" customWidth="1"/>
    <col min="3594" max="3594" width="2.125" style="1" customWidth="1"/>
    <col min="3595" max="3840" width="3.625" style="1"/>
    <col min="3841" max="3841" width="1.5" style="1" customWidth="1"/>
    <col min="3842" max="3842" width="4.125" style="1" customWidth="1"/>
    <col min="3843" max="3843" width="14.125" style="1" customWidth="1"/>
    <col min="3844" max="3844" width="12" style="1" customWidth="1"/>
    <col min="3845" max="3845" width="12.5" style="1" customWidth="1"/>
    <col min="3846" max="3846" width="12.75" style="1" customWidth="1"/>
    <col min="3847" max="3847" width="12.875" style="1" customWidth="1"/>
    <col min="3848" max="3848" width="10.75" style="1" customWidth="1"/>
    <col min="3849" max="3849" width="10.625" style="1" customWidth="1"/>
    <col min="3850" max="3850" width="2.125" style="1" customWidth="1"/>
    <col min="3851" max="4096" width="3.625" style="1"/>
    <col min="4097" max="4097" width="1.5" style="1" customWidth="1"/>
    <col min="4098" max="4098" width="4.125" style="1" customWidth="1"/>
    <col min="4099" max="4099" width="14.125" style="1" customWidth="1"/>
    <col min="4100" max="4100" width="12" style="1" customWidth="1"/>
    <col min="4101" max="4101" width="12.5" style="1" customWidth="1"/>
    <col min="4102" max="4102" width="12.75" style="1" customWidth="1"/>
    <col min="4103" max="4103" width="12.875" style="1" customWidth="1"/>
    <col min="4104" max="4104" width="10.75" style="1" customWidth="1"/>
    <col min="4105" max="4105" width="10.625" style="1" customWidth="1"/>
    <col min="4106" max="4106" width="2.125" style="1" customWidth="1"/>
    <col min="4107" max="4352" width="3.625" style="1"/>
    <col min="4353" max="4353" width="1.5" style="1" customWidth="1"/>
    <col min="4354" max="4354" width="4.125" style="1" customWidth="1"/>
    <col min="4355" max="4355" width="14.125" style="1" customWidth="1"/>
    <col min="4356" max="4356" width="12" style="1" customWidth="1"/>
    <col min="4357" max="4357" width="12.5" style="1" customWidth="1"/>
    <col min="4358" max="4358" width="12.75" style="1" customWidth="1"/>
    <col min="4359" max="4359" width="12.875" style="1" customWidth="1"/>
    <col min="4360" max="4360" width="10.75" style="1" customWidth="1"/>
    <col min="4361" max="4361" width="10.625" style="1" customWidth="1"/>
    <col min="4362" max="4362" width="2.125" style="1" customWidth="1"/>
    <col min="4363" max="4608" width="3.625" style="1"/>
    <col min="4609" max="4609" width="1.5" style="1" customWidth="1"/>
    <col min="4610" max="4610" width="4.125" style="1" customWidth="1"/>
    <col min="4611" max="4611" width="14.125" style="1" customWidth="1"/>
    <col min="4612" max="4612" width="12" style="1" customWidth="1"/>
    <col min="4613" max="4613" width="12.5" style="1" customWidth="1"/>
    <col min="4614" max="4614" width="12.75" style="1" customWidth="1"/>
    <col min="4615" max="4615" width="12.875" style="1" customWidth="1"/>
    <col min="4616" max="4616" width="10.75" style="1" customWidth="1"/>
    <col min="4617" max="4617" width="10.625" style="1" customWidth="1"/>
    <col min="4618" max="4618" width="2.125" style="1" customWidth="1"/>
    <col min="4619" max="4864" width="3.625" style="1"/>
    <col min="4865" max="4865" width="1.5" style="1" customWidth="1"/>
    <col min="4866" max="4866" width="4.125" style="1" customWidth="1"/>
    <col min="4867" max="4867" width="14.125" style="1" customWidth="1"/>
    <col min="4868" max="4868" width="12" style="1" customWidth="1"/>
    <col min="4869" max="4869" width="12.5" style="1" customWidth="1"/>
    <col min="4870" max="4870" width="12.75" style="1" customWidth="1"/>
    <col min="4871" max="4871" width="12.875" style="1" customWidth="1"/>
    <col min="4872" max="4872" width="10.75" style="1" customWidth="1"/>
    <col min="4873" max="4873" width="10.625" style="1" customWidth="1"/>
    <col min="4874" max="4874" width="2.125" style="1" customWidth="1"/>
    <col min="4875" max="5120" width="3.625" style="1"/>
    <col min="5121" max="5121" width="1.5" style="1" customWidth="1"/>
    <col min="5122" max="5122" width="4.125" style="1" customWidth="1"/>
    <col min="5123" max="5123" width="14.125" style="1" customWidth="1"/>
    <col min="5124" max="5124" width="12" style="1" customWidth="1"/>
    <col min="5125" max="5125" width="12.5" style="1" customWidth="1"/>
    <col min="5126" max="5126" width="12.75" style="1" customWidth="1"/>
    <col min="5127" max="5127" width="12.875" style="1" customWidth="1"/>
    <col min="5128" max="5128" width="10.75" style="1" customWidth="1"/>
    <col min="5129" max="5129" width="10.625" style="1" customWidth="1"/>
    <col min="5130" max="5130" width="2.125" style="1" customWidth="1"/>
    <col min="5131" max="5376" width="3.625" style="1"/>
    <col min="5377" max="5377" width="1.5" style="1" customWidth="1"/>
    <col min="5378" max="5378" width="4.125" style="1" customWidth="1"/>
    <col min="5379" max="5379" width="14.125" style="1" customWidth="1"/>
    <col min="5380" max="5380" width="12" style="1" customWidth="1"/>
    <col min="5381" max="5381" width="12.5" style="1" customWidth="1"/>
    <col min="5382" max="5382" width="12.75" style="1" customWidth="1"/>
    <col min="5383" max="5383" width="12.875" style="1" customWidth="1"/>
    <col min="5384" max="5384" width="10.75" style="1" customWidth="1"/>
    <col min="5385" max="5385" width="10.625" style="1" customWidth="1"/>
    <col min="5386" max="5386" width="2.125" style="1" customWidth="1"/>
    <col min="5387" max="5632" width="3.625" style="1"/>
    <col min="5633" max="5633" width="1.5" style="1" customWidth="1"/>
    <col min="5634" max="5634" width="4.125" style="1" customWidth="1"/>
    <col min="5635" max="5635" width="14.125" style="1" customWidth="1"/>
    <col min="5636" max="5636" width="12" style="1" customWidth="1"/>
    <col min="5637" max="5637" width="12.5" style="1" customWidth="1"/>
    <col min="5638" max="5638" width="12.75" style="1" customWidth="1"/>
    <col min="5639" max="5639" width="12.875" style="1" customWidth="1"/>
    <col min="5640" max="5640" width="10.75" style="1" customWidth="1"/>
    <col min="5641" max="5641" width="10.625" style="1" customWidth="1"/>
    <col min="5642" max="5642" width="2.125" style="1" customWidth="1"/>
    <col min="5643" max="5888" width="3.625" style="1"/>
    <col min="5889" max="5889" width="1.5" style="1" customWidth="1"/>
    <col min="5890" max="5890" width="4.125" style="1" customWidth="1"/>
    <col min="5891" max="5891" width="14.125" style="1" customWidth="1"/>
    <col min="5892" max="5892" width="12" style="1" customWidth="1"/>
    <col min="5893" max="5893" width="12.5" style="1" customWidth="1"/>
    <col min="5894" max="5894" width="12.75" style="1" customWidth="1"/>
    <col min="5895" max="5895" width="12.875" style="1" customWidth="1"/>
    <col min="5896" max="5896" width="10.75" style="1" customWidth="1"/>
    <col min="5897" max="5897" width="10.625" style="1" customWidth="1"/>
    <col min="5898" max="5898" width="2.125" style="1" customWidth="1"/>
    <col min="5899" max="6144" width="3.625" style="1"/>
    <col min="6145" max="6145" width="1.5" style="1" customWidth="1"/>
    <col min="6146" max="6146" width="4.125" style="1" customWidth="1"/>
    <col min="6147" max="6147" width="14.125" style="1" customWidth="1"/>
    <col min="6148" max="6148" width="12" style="1" customWidth="1"/>
    <col min="6149" max="6149" width="12.5" style="1" customWidth="1"/>
    <col min="6150" max="6150" width="12.75" style="1" customWidth="1"/>
    <col min="6151" max="6151" width="12.875" style="1" customWidth="1"/>
    <col min="6152" max="6152" width="10.75" style="1" customWidth="1"/>
    <col min="6153" max="6153" width="10.625" style="1" customWidth="1"/>
    <col min="6154" max="6154" width="2.125" style="1" customWidth="1"/>
    <col min="6155" max="6400" width="3.625" style="1"/>
    <col min="6401" max="6401" width="1.5" style="1" customWidth="1"/>
    <col min="6402" max="6402" width="4.125" style="1" customWidth="1"/>
    <col min="6403" max="6403" width="14.125" style="1" customWidth="1"/>
    <col min="6404" max="6404" width="12" style="1" customWidth="1"/>
    <col min="6405" max="6405" width="12.5" style="1" customWidth="1"/>
    <col min="6406" max="6406" width="12.75" style="1" customWidth="1"/>
    <col min="6407" max="6407" width="12.875" style="1" customWidth="1"/>
    <col min="6408" max="6408" width="10.75" style="1" customWidth="1"/>
    <col min="6409" max="6409" width="10.625" style="1" customWidth="1"/>
    <col min="6410" max="6410" width="2.125" style="1" customWidth="1"/>
    <col min="6411" max="6656" width="3.625" style="1"/>
    <col min="6657" max="6657" width="1.5" style="1" customWidth="1"/>
    <col min="6658" max="6658" width="4.125" style="1" customWidth="1"/>
    <col min="6659" max="6659" width="14.125" style="1" customWidth="1"/>
    <col min="6660" max="6660" width="12" style="1" customWidth="1"/>
    <col min="6661" max="6661" width="12.5" style="1" customWidth="1"/>
    <col min="6662" max="6662" width="12.75" style="1" customWidth="1"/>
    <col min="6663" max="6663" width="12.875" style="1" customWidth="1"/>
    <col min="6664" max="6664" width="10.75" style="1" customWidth="1"/>
    <col min="6665" max="6665" width="10.625" style="1" customWidth="1"/>
    <col min="6666" max="6666" width="2.125" style="1" customWidth="1"/>
    <col min="6667" max="6912" width="3.625" style="1"/>
    <col min="6913" max="6913" width="1.5" style="1" customWidth="1"/>
    <col min="6914" max="6914" width="4.125" style="1" customWidth="1"/>
    <col min="6915" max="6915" width="14.125" style="1" customWidth="1"/>
    <col min="6916" max="6916" width="12" style="1" customWidth="1"/>
    <col min="6917" max="6917" width="12.5" style="1" customWidth="1"/>
    <col min="6918" max="6918" width="12.75" style="1" customWidth="1"/>
    <col min="6919" max="6919" width="12.875" style="1" customWidth="1"/>
    <col min="6920" max="6920" width="10.75" style="1" customWidth="1"/>
    <col min="6921" max="6921" width="10.625" style="1" customWidth="1"/>
    <col min="6922" max="6922" width="2.125" style="1" customWidth="1"/>
    <col min="6923" max="7168" width="3.625" style="1"/>
    <col min="7169" max="7169" width="1.5" style="1" customWidth="1"/>
    <col min="7170" max="7170" width="4.125" style="1" customWidth="1"/>
    <col min="7171" max="7171" width="14.125" style="1" customWidth="1"/>
    <col min="7172" max="7172" width="12" style="1" customWidth="1"/>
    <col min="7173" max="7173" width="12.5" style="1" customWidth="1"/>
    <col min="7174" max="7174" width="12.75" style="1" customWidth="1"/>
    <col min="7175" max="7175" width="12.875" style="1" customWidth="1"/>
    <col min="7176" max="7176" width="10.75" style="1" customWidth="1"/>
    <col min="7177" max="7177" width="10.625" style="1" customWidth="1"/>
    <col min="7178" max="7178" width="2.125" style="1" customWidth="1"/>
    <col min="7179" max="7424" width="3.625" style="1"/>
    <col min="7425" max="7425" width="1.5" style="1" customWidth="1"/>
    <col min="7426" max="7426" width="4.125" style="1" customWidth="1"/>
    <col min="7427" max="7427" width="14.125" style="1" customWidth="1"/>
    <col min="7428" max="7428" width="12" style="1" customWidth="1"/>
    <col min="7429" max="7429" width="12.5" style="1" customWidth="1"/>
    <col min="7430" max="7430" width="12.75" style="1" customWidth="1"/>
    <col min="7431" max="7431" width="12.875" style="1" customWidth="1"/>
    <col min="7432" max="7432" width="10.75" style="1" customWidth="1"/>
    <col min="7433" max="7433" width="10.625" style="1" customWidth="1"/>
    <col min="7434" max="7434" width="2.125" style="1" customWidth="1"/>
    <col min="7435" max="7680" width="3.625" style="1"/>
    <col min="7681" max="7681" width="1.5" style="1" customWidth="1"/>
    <col min="7682" max="7682" width="4.125" style="1" customWidth="1"/>
    <col min="7683" max="7683" width="14.125" style="1" customWidth="1"/>
    <col min="7684" max="7684" width="12" style="1" customWidth="1"/>
    <col min="7685" max="7685" width="12.5" style="1" customWidth="1"/>
    <col min="7686" max="7686" width="12.75" style="1" customWidth="1"/>
    <col min="7687" max="7687" width="12.875" style="1" customWidth="1"/>
    <col min="7688" max="7688" width="10.75" style="1" customWidth="1"/>
    <col min="7689" max="7689" width="10.625" style="1" customWidth="1"/>
    <col min="7690" max="7690" width="2.125" style="1" customWidth="1"/>
    <col min="7691" max="7936" width="3.625" style="1"/>
    <col min="7937" max="7937" width="1.5" style="1" customWidth="1"/>
    <col min="7938" max="7938" width="4.125" style="1" customWidth="1"/>
    <col min="7939" max="7939" width="14.125" style="1" customWidth="1"/>
    <col min="7940" max="7940" width="12" style="1" customWidth="1"/>
    <col min="7941" max="7941" width="12.5" style="1" customWidth="1"/>
    <col min="7942" max="7942" width="12.75" style="1" customWidth="1"/>
    <col min="7943" max="7943" width="12.875" style="1" customWidth="1"/>
    <col min="7944" max="7944" width="10.75" style="1" customWidth="1"/>
    <col min="7945" max="7945" width="10.625" style="1" customWidth="1"/>
    <col min="7946" max="7946" width="2.125" style="1" customWidth="1"/>
    <col min="7947" max="8192" width="3.625" style="1"/>
    <col min="8193" max="8193" width="1.5" style="1" customWidth="1"/>
    <col min="8194" max="8194" width="4.125" style="1" customWidth="1"/>
    <col min="8195" max="8195" width="14.125" style="1" customWidth="1"/>
    <col min="8196" max="8196" width="12" style="1" customWidth="1"/>
    <col min="8197" max="8197" width="12.5" style="1" customWidth="1"/>
    <col min="8198" max="8198" width="12.75" style="1" customWidth="1"/>
    <col min="8199" max="8199" width="12.875" style="1" customWidth="1"/>
    <col min="8200" max="8200" width="10.75" style="1" customWidth="1"/>
    <col min="8201" max="8201" width="10.625" style="1" customWidth="1"/>
    <col min="8202" max="8202" width="2.125" style="1" customWidth="1"/>
    <col min="8203" max="8448" width="3.625" style="1"/>
    <col min="8449" max="8449" width="1.5" style="1" customWidth="1"/>
    <col min="8450" max="8450" width="4.125" style="1" customWidth="1"/>
    <col min="8451" max="8451" width="14.125" style="1" customWidth="1"/>
    <col min="8452" max="8452" width="12" style="1" customWidth="1"/>
    <col min="8453" max="8453" width="12.5" style="1" customWidth="1"/>
    <col min="8454" max="8454" width="12.75" style="1" customWidth="1"/>
    <col min="8455" max="8455" width="12.875" style="1" customWidth="1"/>
    <col min="8456" max="8456" width="10.75" style="1" customWidth="1"/>
    <col min="8457" max="8457" width="10.625" style="1" customWidth="1"/>
    <col min="8458" max="8458" width="2.125" style="1" customWidth="1"/>
    <col min="8459" max="8704" width="3.625" style="1"/>
    <col min="8705" max="8705" width="1.5" style="1" customWidth="1"/>
    <col min="8706" max="8706" width="4.125" style="1" customWidth="1"/>
    <col min="8707" max="8707" width="14.125" style="1" customWidth="1"/>
    <col min="8708" max="8708" width="12" style="1" customWidth="1"/>
    <col min="8709" max="8709" width="12.5" style="1" customWidth="1"/>
    <col min="8710" max="8710" width="12.75" style="1" customWidth="1"/>
    <col min="8711" max="8711" width="12.875" style="1" customWidth="1"/>
    <col min="8712" max="8712" width="10.75" style="1" customWidth="1"/>
    <col min="8713" max="8713" width="10.625" style="1" customWidth="1"/>
    <col min="8714" max="8714" width="2.125" style="1" customWidth="1"/>
    <col min="8715" max="8960" width="3.625" style="1"/>
    <col min="8961" max="8961" width="1.5" style="1" customWidth="1"/>
    <col min="8962" max="8962" width="4.125" style="1" customWidth="1"/>
    <col min="8963" max="8963" width="14.125" style="1" customWidth="1"/>
    <col min="8964" max="8964" width="12" style="1" customWidth="1"/>
    <col min="8965" max="8965" width="12.5" style="1" customWidth="1"/>
    <col min="8966" max="8966" width="12.75" style="1" customWidth="1"/>
    <col min="8967" max="8967" width="12.875" style="1" customWidth="1"/>
    <col min="8968" max="8968" width="10.75" style="1" customWidth="1"/>
    <col min="8969" max="8969" width="10.625" style="1" customWidth="1"/>
    <col min="8970" max="8970" width="2.125" style="1" customWidth="1"/>
    <col min="8971" max="9216" width="3.625" style="1"/>
    <col min="9217" max="9217" width="1.5" style="1" customWidth="1"/>
    <col min="9218" max="9218" width="4.125" style="1" customWidth="1"/>
    <col min="9219" max="9219" width="14.125" style="1" customWidth="1"/>
    <col min="9220" max="9220" width="12" style="1" customWidth="1"/>
    <col min="9221" max="9221" width="12.5" style="1" customWidth="1"/>
    <col min="9222" max="9222" width="12.75" style="1" customWidth="1"/>
    <col min="9223" max="9223" width="12.875" style="1" customWidth="1"/>
    <col min="9224" max="9224" width="10.75" style="1" customWidth="1"/>
    <col min="9225" max="9225" width="10.625" style="1" customWidth="1"/>
    <col min="9226" max="9226" width="2.125" style="1" customWidth="1"/>
    <col min="9227" max="9472" width="3.625" style="1"/>
    <col min="9473" max="9473" width="1.5" style="1" customWidth="1"/>
    <col min="9474" max="9474" width="4.125" style="1" customWidth="1"/>
    <col min="9475" max="9475" width="14.125" style="1" customWidth="1"/>
    <col min="9476" max="9476" width="12" style="1" customWidth="1"/>
    <col min="9477" max="9477" width="12.5" style="1" customWidth="1"/>
    <col min="9478" max="9478" width="12.75" style="1" customWidth="1"/>
    <col min="9479" max="9479" width="12.875" style="1" customWidth="1"/>
    <col min="9480" max="9480" width="10.75" style="1" customWidth="1"/>
    <col min="9481" max="9481" width="10.625" style="1" customWidth="1"/>
    <col min="9482" max="9482" width="2.125" style="1" customWidth="1"/>
    <col min="9483" max="9728" width="3.625" style="1"/>
    <col min="9729" max="9729" width="1.5" style="1" customWidth="1"/>
    <col min="9730" max="9730" width="4.125" style="1" customWidth="1"/>
    <col min="9731" max="9731" width="14.125" style="1" customWidth="1"/>
    <col min="9732" max="9732" width="12" style="1" customWidth="1"/>
    <col min="9733" max="9733" width="12.5" style="1" customWidth="1"/>
    <col min="9734" max="9734" width="12.75" style="1" customWidth="1"/>
    <col min="9735" max="9735" width="12.875" style="1" customWidth="1"/>
    <col min="9736" max="9736" width="10.75" style="1" customWidth="1"/>
    <col min="9737" max="9737" width="10.625" style="1" customWidth="1"/>
    <col min="9738" max="9738" width="2.125" style="1" customWidth="1"/>
    <col min="9739" max="9984" width="3.625" style="1"/>
    <col min="9985" max="9985" width="1.5" style="1" customWidth="1"/>
    <col min="9986" max="9986" width="4.125" style="1" customWidth="1"/>
    <col min="9987" max="9987" width="14.125" style="1" customWidth="1"/>
    <col min="9988" max="9988" width="12" style="1" customWidth="1"/>
    <col min="9989" max="9989" width="12.5" style="1" customWidth="1"/>
    <col min="9990" max="9990" width="12.75" style="1" customWidth="1"/>
    <col min="9991" max="9991" width="12.875" style="1" customWidth="1"/>
    <col min="9992" max="9992" width="10.75" style="1" customWidth="1"/>
    <col min="9993" max="9993" width="10.625" style="1" customWidth="1"/>
    <col min="9994" max="9994" width="2.125" style="1" customWidth="1"/>
    <col min="9995" max="10240" width="3.625" style="1"/>
    <col min="10241" max="10241" width="1.5" style="1" customWidth="1"/>
    <col min="10242" max="10242" width="4.125" style="1" customWidth="1"/>
    <col min="10243" max="10243" width="14.125" style="1" customWidth="1"/>
    <col min="10244" max="10244" width="12" style="1" customWidth="1"/>
    <col min="10245" max="10245" width="12.5" style="1" customWidth="1"/>
    <col min="10246" max="10246" width="12.75" style="1" customWidth="1"/>
    <col min="10247" max="10247" width="12.875" style="1" customWidth="1"/>
    <col min="10248" max="10248" width="10.75" style="1" customWidth="1"/>
    <col min="10249" max="10249" width="10.625" style="1" customWidth="1"/>
    <col min="10250" max="10250" width="2.125" style="1" customWidth="1"/>
    <col min="10251" max="10496" width="3.625" style="1"/>
    <col min="10497" max="10497" width="1.5" style="1" customWidth="1"/>
    <col min="10498" max="10498" width="4.125" style="1" customWidth="1"/>
    <col min="10499" max="10499" width="14.125" style="1" customWidth="1"/>
    <col min="10500" max="10500" width="12" style="1" customWidth="1"/>
    <col min="10501" max="10501" width="12.5" style="1" customWidth="1"/>
    <col min="10502" max="10502" width="12.75" style="1" customWidth="1"/>
    <col min="10503" max="10503" width="12.875" style="1" customWidth="1"/>
    <col min="10504" max="10504" width="10.75" style="1" customWidth="1"/>
    <col min="10505" max="10505" width="10.625" style="1" customWidth="1"/>
    <col min="10506" max="10506" width="2.125" style="1" customWidth="1"/>
    <col min="10507" max="10752" width="3.625" style="1"/>
    <col min="10753" max="10753" width="1.5" style="1" customWidth="1"/>
    <col min="10754" max="10754" width="4.125" style="1" customWidth="1"/>
    <col min="10755" max="10755" width="14.125" style="1" customWidth="1"/>
    <col min="10756" max="10756" width="12" style="1" customWidth="1"/>
    <col min="10757" max="10757" width="12.5" style="1" customWidth="1"/>
    <col min="10758" max="10758" width="12.75" style="1" customWidth="1"/>
    <col min="10759" max="10759" width="12.875" style="1" customWidth="1"/>
    <col min="10760" max="10760" width="10.75" style="1" customWidth="1"/>
    <col min="10761" max="10761" width="10.625" style="1" customWidth="1"/>
    <col min="10762" max="10762" width="2.125" style="1" customWidth="1"/>
    <col min="10763" max="11008" width="3.625" style="1"/>
    <col min="11009" max="11009" width="1.5" style="1" customWidth="1"/>
    <col min="11010" max="11010" width="4.125" style="1" customWidth="1"/>
    <col min="11011" max="11011" width="14.125" style="1" customWidth="1"/>
    <col min="11012" max="11012" width="12" style="1" customWidth="1"/>
    <col min="11013" max="11013" width="12.5" style="1" customWidth="1"/>
    <col min="11014" max="11014" width="12.75" style="1" customWidth="1"/>
    <col min="11015" max="11015" width="12.875" style="1" customWidth="1"/>
    <col min="11016" max="11016" width="10.75" style="1" customWidth="1"/>
    <col min="11017" max="11017" width="10.625" style="1" customWidth="1"/>
    <col min="11018" max="11018" width="2.125" style="1" customWidth="1"/>
    <col min="11019" max="11264" width="3.625" style="1"/>
    <col min="11265" max="11265" width="1.5" style="1" customWidth="1"/>
    <col min="11266" max="11266" width="4.125" style="1" customWidth="1"/>
    <col min="11267" max="11267" width="14.125" style="1" customWidth="1"/>
    <col min="11268" max="11268" width="12" style="1" customWidth="1"/>
    <col min="11269" max="11269" width="12.5" style="1" customWidth="1"/>
    <col min="11270" max="11270" width="12.75" style="1" customWidth="1"/>
    <col min="11271" max="11271" width="12.875" style="1" customWidth="1"/>
    <col min="11272" max="11272" width="10.75" style="1" customWidth="1"/>
    <col min="11273" max="11273" width="10.625" style="1" customWidth="1"/>
    <col min="11274" max="11274" width="2.125" style="1" customWidth="1"/>
    <col min="11275" max="11520" width="3.625" style="1"/>
    <col min="11521" max="11521" width="1.5" style="1" customWidth="1"/>
    <col min="11522" max="11522" width="4.125" style="1" customWidth="1"/>
    <col min="11523" max="11523" width="14.125" style="1" customWidth="1"/>
    <col min="11524" max="11524" width="12" style="1" customWidth="1"/>
    <col min="11525" max="11525" width="12.5" style="1" customWidth="1"/>
    <col min="11526" max="11526" width="12.75" style="1" customWidth="1"/>
    <col min="11527" max="11527" width="12.875" style="1" customWidth="1"/>
    <col min="11528" max="11528" width="10.75" style="1" customWidth="1"/>
    <col min="11529" max="11529" width="10.625" style="1" customWidth="1"/>
    <col min="11530" max="11530" width="2.125" style="1" customWidth="1"/>
    <col min="11531" max="11776" width="3.625" style="1"/>
    <col min="11777" max="11777" width="1.5" style="1" customWidth="1"/>
    <col min="11778" max="11778" width="4.125" style="1" customWidth="1"/>
    <col min="11779" max="11779" width="14.125" style="1" customWidth="1"/>
    <col min="11780" max="11780" width="12" style="1" customWidth="1"/>
    <col min="11781" max="11781" width="12.5" style="1" customWidth="1"/>
    <col min="11782" max="11782" width="12.75" style="1" customWidth="1"/>
    <col min="11783" max="11783" width="12.875" style="1" customWidth="1"/>
    <col min="11784" max="11784" width="10.75" style="1" customWidth="1"/>
    <col min="11785" max="11785" width="10.625" style="1" customWidth="1"/>
    <col min="11786" max="11786" width="2.125" style="1" customWidth="1"/>
    <col min="11787" max="12032" width="3.625" style="1"/>
    <col min="12033" max="12033" width="1.5" style="1" customWidth="1"/>
    <col min="12034" max="12034" width="4.125" style="1" customWidth="1"/>
    <col min="12035" max="12035" width="14.125" style="1" customWidth="1"/>
    <col min="12036" max="12036" width="12" style="1" customWidth="1"/>
    <col min="12037" max="12037" width="12.5" style="1" customWidth="1"/>
    <col min="12038" max="12038" width="12.75" style="1" customWidth="1"/>
    <col min="12039" max="12039" width="12.875" style="1" customWidth="1"/>
    <col min="12040" max="12040" width="10.75" style="1" customWidth="1"/>
    <col min="12041" max="12041" width="10.625" style="1" customWidth="1"/>
    <col min="12042" max="12042" width="2.125" style="1" customWidth="1"/>
    <col min="12043" max="12288" width="3.625" style="1"/>
    <col min="12289" max="12289" width="1.5" style="1" customWidth="1"/>
    <col min="12290" max="12290" width="4.125" style="1" customWidth="1"/>
    <col min="12291" max="12291" width="14.125" style="1" customWidth="1"/>
    <col min="12292" max="12292" width="12" style="1" customWidth="1"/>
    <col min="12293" max="12293" width="12.5" style="1" customWidth="1"/>
    <col min="12294" max="12294" width="12.75" style="1" customWidth="1"/>
    <col min="12295" max="12295" width="12.875" style="1" customWidth="1"/>
    <col min="12296" max="12296" width="10.75" style="1" customWidth="1"/>
    <col min="12297" max="12297" width="10.625" style="1" customWidth="1"/>
    <col min="12298" max="12298" width="2.125" style="1" customWidth="1"/>
    <col min="12299" max="12544" width="3.625" style="1"/>
    <col min="12545" max="12545" width="1.5" style="1" customWidth="1"/>
    <col min="12546" max="12546" width="4.125" style="1" customWidth="1"/>
    <col min="12547" max="12547" width="14.125" style="1" customWidth="1"/>
    <col min="12548" max="12548" width="12" style="1" customWidth="1"/>
    <col min="12549" max="12549" width="12.5" style="1" customWidth="1"/>
    <col min="12550" max="12550" width="12.75" style="1" customWidth="1"/>
    <col min="12551" max="12551" width="12.875" style="1" customWidth="1"/>
    <col min="12552" max="12552" width="10.75" style="1" customWidth="1"/>
    <col min="12553" max="12553" width="10.625" style="1" customWidth="1"/>
    <col min="12554" max="12554" width="2.125" style="1" customWidth="1"/>
    <col min="12555" max="12800" width="3.625" style="1"/>
    <col min="12801" max="12801" width="1.5" style="1" customWidth="1"/>
    <col min="12802" max="12802" width="4.125" style="1" customWidth="1"/>
    <col min="12803" max="12803" width="14.125" style="1" customWidth="1"/>
    <col min="12804" max="12804" width="12" style="1" customWidth="1"/>
    <col min="12805" max="12805" width="12.5" style="1" customWidth="1"/>
    <col min="12806" max="12806" width="12.75" style="1" customWidth="1"/>
    <col min="12807" max="12807" width="12.875" style="1" customWidth="1"/>
    <col min="12808" max="12808" width="10.75" style="1" customWidth="1"/>
    <col min="12809" max="12809" width="10.625" style="1" customWidth="1"/>
    <col min="12810" max="12810" width="2.125" style="1" customWidth="1"/>
    <col min="12811" max="13056" width="3.625" style="1"/>
    <col min="13057" max="13057" width="1.5" style="1" customWidth="1"/>
    <col min="13058" max="13058" width="4.125" style="1" customWidth="1"/>
    <col min="13059" max="13059" width="14.125" style="1" customWidth="1"/>
    <col min="13060" max="13060" width="12" style="1" customWidth="1"/>
    <col min="13061" max="13061" width="12.5" style="1" customWidth="1"/>
    <col min="13062" max="13062" width="12.75" style="1" customWidth="1"/>
    <col min="13063" max="13063" width="12.875" style="1" customWidth="1"/>
    <col min="13064" max="13064" width="10.75" style="1" customWidth="1"/>
    <col min="13065" max="13065" width="10.625" style="1" customWidth="1"/>
    <col min="13066" max="13066" width="2.125" style="1" customWidth="1"/>
    <col min="13067" max="13312" width="3.625" style="1"/>
    <col min="13313" max="13313" width="1.5" style="1" customWidth="1"/>
    <col min="13314" max="13314" width="4.125" style="1" customWidth="1"/>
    <col min="13315" max="13315" width="14.125" style="1" customWidth="1"/>
    <col min="13316" max="13316" width="12" style="1" customWidth="1"/>
    <col min="13317" max="13317" width="12.5" style="1" customWidth="1"/>
    <col min="13318" max="13318" width="12.75" style="1" customWidth="1"/>
    <col min="13319" max="13319" width="12.875" style="1" customWidth="1"/>
    <col min="13320" max="13320" width="10.75" style="1" customWidth="1"/>
    <col min="13321" max="13321" width="10.625" style="1" customWidth="1"/>
    <col min="13322" max="13322" width="2.125" style="1" customWidth="1"/>
    <col min="13323" max="13568" width="3.625" style="1"/>
    <col min="13569" max="13569" width="1.5" style="1" customWidth="1"/>
    <col min="13570" max="13570" width="4.125" style="1" customWidth="1"/>
    <col min="13571" max="13571" width="14.125" style="1" customWidth="1"/>
    <col min="13572" max="13572" width="12" style="1" customWidth="1"/>
    <col min="13573" max="13573" width="12.5" style="1" customWidth="1"/>
    <col min="13574" max="13574" width="12.75" style="1" customWidth="1"/>
    <col min="13575" max="13575" width="12.875" style="1" customWidth="1"/>
    <col min="13576" max="13576" width="10.75" style="1" customWidth="1"/>
    <col min="13577" max="13577" width="10.625" style="1" customWidth="1"/>
    <col min="13578" max="13578" width="2.125" style="1" customWidth="1"/>
    <col min="13579" max="13824" width="3.625" style="1"/>
    <col min="13825" max="13825" width="1.5" style="1" customWidth="1"/>
    <col min="13826" max="13826" width="4.125" style="1" customWidth="1"/>
    <col min="13827" max="13827" width="14.125" style="1" customWidth="1"/>
    <col min="13828" max="13828" width="12" style="1" customWidth="1"/>
    <col min="13829" max="13829" width="12.5" style="1" customWidth="1"/>
    <col min="13830" max="13830" width="12.75" style="1" customWidth="1"/>
    <col min="13831" max="13831" width="12.875" style="1" customWidth="1"/>
    <col min="13832" max="13832" width="10.75" style="1" customWidth="1"/>
    <col min="13833" max="13833" width="10.625" style="1" customWidth="1"/>
    <col min="13834" max="13834" width="2.125" style="1" customWidth="1"/>
    <col min="13835" max="14080" width="3.625" style="1"/>
    <col min="14081" max="14081" width="1.5" style="1" customWidth="1"/>
    <col min="14082" max="14082" width="4.125" style="1" customWidth="1"/>
    <col min="14083" max="14083" width="14.125" style="1" customWidth="1"/>
    <col min="14084" max="14084" width="12" style="1" customWidth="1"/>
    <col min="14085" max="14085" width="12.5" style="1" customWidth="1"/>
    <col min="14086" max="14086" width="12.75" style="1" customWidth="1"/>
    <col min="14087" max="14087" width="12.875" style="1" customWidth="1"/>
    <col min="14088" max="14088" width="10.75" style="1" customWidth="1"/>
    <col min="14089" max="14089" width="10.625" style="1" customWidth="1"/>
    <col min="14090" max="14090" width="2.125" style="1" customWidth="1"/>
    <col min="14091" max="14336" width="3.625" style="1"/>
    <col min="14337" max="14337" width="1.5" style="1" customWidth="1"/>
    <col min="14338" max="14338" width="4.125" style="1" customWidth="1"/>
    <col min="14339" max="14339" width="14.125" style="1" customWidth="1"/>
    <col min="14340" max="14340" width="12" style="1" customWidth="1"/>
    <col min="14341" max="14341" width="12.5" style="1" customWidth="1"/>
    <col min="14342" max="14342" width="12.75" style="1" customWidth="1"/>
    <col min="14343" max="14343" width="12.875" style="1" customWidth="1"/>
    <col min="14344" max="14344" width="10.75" style="1" customWidth="1"/>
    <col min="14345" max="14345" width="10.625" style="1" customWidth="1"/>
    <col min="14346" max="14346" width="2.125" style="1" customWidth="1"/>
    <col min="14347" max="14592" width="3.625" style="1"/>
    <col min="14593" max="14593" width="1.5" style="1" customWidth="1"/>
    <col min="14594" max="14594" width="4.125" style="1" customWidth="1"/>
    <col min="14595" max="14595" width="14.125" style="1" customWidth="1"/>
    <col min="14596" max="14596" width="12" style="1" customWidth="1"/>
    <col min="14597" max="14597" width="12.5" style="1" customWidth="1"/>
    <col min="14598" max="14598" width="12.75" style="1" customWidth="1"/>
    <col min="14599" max="14599" width="12.875" style="1" customWidth="1"/>
    <col min="14600" max="14600" width="10.75" style="1" customWidth="1"/>
    <col min="14601" max="14601" width="10.625" style="1" customWidth="1"/>
    <col min="14602" max="14602" width="2.125" style="1" customWidth="1"/>
    <col min="14603" max="14848" width="3.625" style="1"/>
    <col min="14849" max="14849" width="1.5" style="1" customWidth="1"/>
    <col min="14850" max="14850" width="4.125" style="1" customWidth="1"/>
    <col min="14851" max="14851" width="14.125" style="1" customWidth="1"/>
    <col min="14852" max="14852" width="12" style="1" customWidth="1"/>
    <col min="14853" max="14853" width="12.5" style="1" customWidth="1"/>
    <col min="14854" max="14854" width="12.75" style="1" customWidth="1"/>
    <col min="14855" max="14855" width="12.875" style="1" customWidth="1"/>
    <col min="14856" max="14856" width="10.75" style="1" customWidth="1"/>
    <col min="14857" max="14857" width="10.625" style="1" customWidth="1"/>
    <col min="14858" max="14858" width="2.125" style="1" customWidth="1"/>
    <col min="14859" max="15104" width="3.625" style="1"/>
    <col min="15105" max="15105" width="1.5" style="1" customWidth="1"/>
    <col min="15106" max="15106" width="4.125" style="1" customWidth="1"/>
    <col min="15107" max="15107" width="14.125" style="1" customWidth="1"/>
    <col min="15108" max="15108" width="12" style="1" customWidth="1"/>
    <col min="15109" max="15109" width="12.5" style="1" customWidth="1"/>
    <col min="15110" max="15110" width="12.75" style="1" customWidth="1"/>
    <col min="15111" max="15111" width="12.875" style="1" customWidth="1"/>
    <col min="15112" max="15112" width="10.75" style="1" customWidth="1"/>
    <col min="15113" max="15113" width="10.625" style="1" customWidth="1"/>
    <col min="15114" max="15114" width="2.125" style="1" customWidth="1"/>
    <col min="15115" max="15360" width="3.625" style="1"/>
    <col min="15361" max="15361" width="1.5" style="1" customWidth="1"/>
    <col min="15362" max="15362" width="4.125" style="1" customWidth="1"/>
    <col min="15363" max="15363" width="14.125" style="1" customWidth="1"/>
    <col min="15364" max="15364" width="12" style="1" customWidth="1"/>
    <col min="15365" max="15365" width="12.5" style="1" customWidth="1"/>
    <col min="15366" max="15366" width="12.75" style="1" customWidth="1"/>
    <col min="15367" max="15367" width="12.875" style="1" customWidth="1"/>
    <col min="15368" max="15368" width="10.75" style="1" customWidth="1"/>
    <col min="15369" max="15369" width="10.625" style="1" customWidth="1"/>
    <col min="15370" max="15370" width="2.125" style="1" customWidth="1"/>
    <col min="15371" max="15616" width="3.625" style="1"/>
    <col min="15617" max="15617" width="1.5" style="1" customWidth="1"/>
    <col min="15618" max="15618" width="4.125" style="1" customWidth="1"/>
    <col min="15619" max="15619" width="14.125" style="1" customWidth="1"/>
    <col min="15620" max="15620" width="12" style="1" customWidth="1"/>
    <col min="15621" max="15621" width="12.5" style="1" customWidth="1"/>
    <col min="15622" max="15622" width="12.75" style="1" customWidth="1"/>
    <col min="15623" max="15623" width="12.875" style="1" customWidth="1"/>
    <col min="15624" max="15624" width="10.75" style="1" customWidth="1"/>
    <col min="15625" max="15625" width="10.625" style="1" customWidth="1"/>
    <col min="15626" max="15626" width="2.125" style="1" customWidth="1"/>
    <col min="15627" max="15872" width="3.625" style="1"/>
    <col min="15873" max="15873" width="1.5" style="1" customWidth="1"/>
    <col min="15874" max="15874" width="4.125" style="1" customWidth="1"/>
    <col min="15875" max="15875" width="14.125" style="1" customWidth="1"/>
    <col min="15876" max="15876" width="12" style="1" customWidth="1"/>
    <col min="15877" max="15877" width="12.5" style="1" customWidth="1"/>
    <col min="15878" max="15878" width="12.75" style="1" customWidth="1"/>
    <col min="15879" max="15879" width="12.875" style="1" customWidth="1"/>
    <col min="15880" max="15880" width="10.75" style="1" customWidth="1"/>
    <col min="15881" max="15881" width="10.625" style="1" customWidth="1"/>
    <col min="15882" max="15882" width="2.125" style="1" customWidth="1"/>
    <col min="15883" max="16128" width="3.625" style="1"/>
    <col min="16129" max="16129" width="1.5" style="1" customWidth="1"/>
    <col min="16130" max="16130" width="4.125" style="1" customWidth="1"/>
    <col min="16131" max="16131" width="14.125" style="1" customWidth="1"/>
    <col min="16132" max="16132" width="12" style="1" customWidth="1"/>
    <col min="16133" max="16133" width="12.5" style="1" customWidth="1"/>
    <col min="16134" max="16134" width="12.75" style="1" customWidth="1"/>
    <col min="16135" max="16135" width="12.875" style="1" customWidth="1"/>
    <col min="16136" max="16136" width="10.75" style="1" customWidth="1"/>
    <col min="16137" max="16137" width="10.625" style="1" customWidth="1"/>
    <col min="16138" max="16138" width="2.125" style="1" customWidth="1"/>
    <col min="16139" max="16384" width="3.625" style="1"/>
  </cols>
  <sheetData>
    <row r="1" spans="2:16" ht="8.25" customHeight="1"/>
    <row r="2" spans="2:16" ht="18" customHeight="1">
      <c r="B2" s="137" t="s">
        <v>219</v>
      </c>
      <c r="C2" s="137"/>
      <c r="D2" s="137"/>
      <c r="E2" s="147">
        <f>'①報告書'!O5</f>
        <v>0</v>
      </c>
      <c r="F2" s="150" t="s">
        <v>134</v>
      </c>
      <c r="G2" s="150"/>
      <c r="H2" s="150"/>
      <c r="I2" s="150"/>
      <c r="K2" s="152" t="s">
        <v>124</v>
      </c>
      <c r="L2" s="154">
        <f>'①報告書'!I13</f>
        <v>0</v>
      </c>
      <c r="M2" s="1" t="s">
        <v>192</v>
      </c>
      <c r="O2" s="155" t="s">
        <v>195</v>
      </c>
    </row>
    <row r="3" spans="2:16" ht="18.600000000000001" customHeight="1">
      <c r="H3" s="151"/>
      <c r="I3" s="151"/>
      <c r="K3" s="152" t="s">
        <v>40</v>
      </c>
      <c r="L3" s="154">
        <f>'①報告書'!I14+'①報告書'!I15</f>
        <v>0</v>
      </c>
      <c r="M3" s="1" t="s">
        <v>192</v>
      </c>
      <c r="O3" s="156">
        <f>'①報告書'!K34</f>
        <v>0</v>
      </c>
      <c r="P3" s="1" t="s">
        <v>192</v>
      </c>
    </row>
    <row r="4" spans="2:16" ht="11.25" customHeight="1">
      <c r="B4" s="138"/>
      <c r="C4" s="141" t="s">
        <v>42</v>
      </c>
      <c r="D4" s="144" t="s">
        <v>193</v>
      </c>
      <c r="E4" s="148" t="s">
        <v>56</v>
      </c>
      <c r="F4" s="61"/>
      <c r="G4" s="141"/>
      <c r="H4" s="144" t="s">
        <v>60</v>
      </c>
      <c r="I4" s="141" t="s">
        <v>61</v>
      </c>
    </row>
    <row r="5" spans="2:16" ht="27" customHeight="1">
      <c r="B5" s="138"/>
      <c r="C5" s="141"/>
      <c r="D5" s="141"/>
      <c r="E5" s="141"/>
      <c r="F5" s="141" t="s">
        <v>65</v>
      </c>
      <c r="G5" s="144" t="s">
        <v>194</v>
      </c>
      <c r="H5" s="144"/>
      <c r="I5" s="141"/>
      <c r="K5" s="11" t="s">
        <v>191</v>
      </c>
    </row>
    <row r="6" spans="2:16" ht="21.75" customHeight="1">
      <c r="B6" s="139">
        <v>1</v>
      </c>
      <c r="C6" s="142"/>
      <c r="D6" s="145"/>
      <c r="E6" s="149">
        <f t="shared" ref="E6:E35" si="0">IFERROR(F6+G6,"")</f>
        <v>0</v>
      </c>
      <c r="F6" s="145"/>
      <c r="G6" s="145"/>
      <c r="H6" s="149"/>
      <c r="I6" s="149"/>
      <c r="K6" s="153" t="str">
        <f t="shared" ref="K6:K35" si="1">IFERROR(D6/$D$36,"")</f>
        <v/>
      </c>
    </row>
    <row r="7" spans="2:16" ht="21.75" customHeight="1">
      <c r="B7" s="139">
        <v>2</v>
      </c>
      <c r="C7" s="142"/>
      <c r="D7" s="145"/>
      <c r="E7" s="149">
        <f t="shared" si="0"/>
        <v>0</v>
      </c>
      <c r="F7" s="145"/>
      <c r="G7" s="145"/>
      <c r="H7" s="149"/>
      <c r="I7" s="149"/>
      <c r="K7" s="153" t="str">
        <f t="shared" si="1"/>
        <v/>
      </c>
    </row>
    <row r="8" spans="2:16" ht="21.75" customHeight="1">
      <c r="B8" s="139">
        <v>3</v>
      </c>
      <c r="C8" s="142"/>
      <c r="D8" s="145"/>
      <c r="E8" s="149">
        <f t="shared" si="0"/>
        <v>0</v>
      </c>
      <c r="F8" s="145"/>
      <c r="G8" s="145"/>
      <c r="H8" s="149"/>
      <c r="I8" s="149"/>
      <c r="K8" s="153" t="str">
        <f t="shared" si="1"/>
        <v/>
      </c>
    </row>
    <row r="9" spans="2:16" ht="21.75" customHeight="1">
      <c r="B9" s="139">
        <v>4</v>
      </c>
      <c r="C9" s="142"/>
      <c r="D9" s="145"/>
      <c r="E9" s="149">
        <f t="shared" si="0"/>
        <v>0</v>
      </c>
      <c r="F9" s="145"/>
      <c r="G9" s="145"/>
      <c r="H9" s="149"/>
      <c r="I9" s="149"/>
      <c r="K9" s="153" t="str">
        <f t="shared" si="1"/>
        <v/>
      </c>
    </row>
    <row r="10" spans="2:16" ht="21.75" customHeight="1">
      <c r="B10" s="139">
        <v>5</v>
      </c>
      <c r="C10" s="142"/>
      <c r="D10" s="145"/>
      <c r="E10" s="149">
        <f t="shared" si="0"/>
        <v>0</v>
      </c>
      <c r="F10" s="145"/>
      <c r="G10" s="145"/>
      <c r="H10" s="149"/>
      <c r="I10" s="149"/>
      <c r="K10" s="153" t="str">
        <f t="shared" si="1"/>
        <v/>
      </c>
    </row>
    <row r="11" spans="2:16" ht="21.75" customHeight="1">
      <c r="B11" s="139">
        <v>6</v>
      </c>
      <c r="C11" s="142"/>
      <c r="D11" s="145"/>
      <c r="E11" s="149">
        <f t="shared" si="0"/>
        <v>0</v>
      </c>
      <c r="F11" s="145"/>
      <c r="G11" s="145"/>
      <c r="H11" s="149"/>
      <c r="I11" s="149"/>
      <c r="K11" s="153" t="str">
        <f t="shared" si="1"/>
        <v/>
      </c>
    </row>
    <row r="12" spans="2:16" ht="21.75" customHeight="1">
      <c r="B12" s="139">
        <v>7</v>
      </c>
      <c r="C12" s="142"/>
      <c r="D12" s="145"/>
      <c r="E12" s="149">
        <f t="shared" si="0"/>
        <v>0</v>
      </c>
      <c r="F12" s="145"/>
      <c r="G12" s="145"/>
      <c r="H12" s="149"/>
      <c r="I12" s="149"/>
      <c r="K12" s="153" t="str">
        <f t="shared" si="1"/>
        <v/>
      </c>
    </row>
    <row r="13" spans="2:16" ht="21.75" customHeight="1">
      <c r="B13" s="139">
        <v>8</v>
      </c>
      <c r="C13" s="142"/>
      <c r="D13" s="145"/>
      <c r="E13" s="149">
        <f t="shared" si="0"/>
        <v>0</v>
      </c>
      <c r="F13" s="145"/>
      <c r="G13" s="145"/>
      <c r="H13" s="149"/>
      <c r="I13" s="149"/>
      <c r="K13" s="153" t="str">
        <f t="shared" si="1"/>
        <v/>
      </c>
    </row>
    <row r="14" spans="2:16" ht="21.75" customHeight="1">
      <c r="B14" s="139">
        <v>9</v>
      </c>
      <c r="C14" s="142"/>
      <c r="D14" s="145"/>
      <c r="E14" s="149">
        <f t="shared" si="0"/>
        <v>0</v>
      </c>
      <c r="F14" s="145"/>
      <c r="G14" s="145"/>
      <c r="H14" s="149"/>
      <c r="I14" s="149"/>
      <c r="K14" s="153" t="str">
        <f t="shared" si="1"/>
        <v/>
      </c>
    </row>
    <row r="15" spans="2:16" ht="21.75" customHeight="1">
      <c r="B15" s="139">
        <v>10</v>
      </c>
      <c r="C15" s="142"/>
      <c r="D15" s="145"/>
      <c r="E15" s="149">
        <f t="shared" si="0"/>
        <v>0</v>
      </c>
      <c r="F15" s="145"/>
      <c r="G15" s="145"/>
      <c r="H15" s="149"/>
      <c r="I15" s="149"/>
      <c r="K15" s="153" t="str">
        <f t="shared" si="1"/>
        <v/>
      </c>
    </row>
    <row r="16" spans="2:16" ht="21.75" customHeight="1">
      <c r="B16" s="139">
        <v>11</v>
      </c>
      <c r="C16" s="142"/>
      <c r="D16" s="145"/>
      <c r="E16" s="149">
        <f t="shared" si="0"/>
        <v>0</v>
      </c>
      <c r="F16" s="145"/>
      <c r="G16" s="145"/>
      <c r="H16" s="149"/>
      <c r="I16" s="149"/>
      <c r="K16" s="153" t="str">
        <f t="shared" si="1"/>
        <v/>
      </c>
    </row>
    <row r="17" spans="2:11" ht="21.75" customHeight="1">
      <c r="B17" s="139">
        <v>12</v>
      </c>
      <c r="C17" s="142"/>
      <c r="D17" s="145"/>
      <c r="E17" s="149">
        <f t="shared" si="0"/>
        <v>0</v>
      </c>
      <c r="F17" s="145"/>
      <c r="G17" s="145"/>
      <c r="H17" s="149"/>
      <c r="I17" s="149"/>
      <c r="K17" s="153" t="str">
        <f t="shared" si="1"/>
        <v/>
      </c>
    </row>
    <row r="18" spans="2:11" ht="21.75" customHeight="1">
      <c r="B18" s="139">
        <v>13</v>
      </c>
      <c r="C18" s="142"/>
      <c r="D18" s="145"/>
      <c r="E18" s="149">
        <f t="shared" si="0"/>
        <v>0</v>
      </c>
      <c r="F18" s="145"/>
      <c r="G18" s="145"/>
      <c r="H18" s="149"/>
      <c r="I18" s="149"/>
      <c r="K18" s="153" t="str">
        <f t="shared" si="1"/>
        <v/>
      </c>
    </row>
    <row r="19" spans="2:11" ht="21.75" customHeight="1">
      <c r="B19" s="139">
        <v>14</v>
      </c>
      <c r="C19" s="142"/>
      <c r="D19" s="145"/>
      <c r="E19" s="149">
        <f t="shared" si="0"/>
        <v>0</v>
      </c>
      <c r="F19" s="145"/>
      <c r="G19" s="145"/>
      <c r="H19" s="149"/>
      <c r="I19" s="149"/>
      <c r="K19" s="153" t="str">
        <f t="shared" si="1"/>
        <v/>
      </c>
    </row>
    <row r="20" spans="2:11" ht="21.75" customHeight="1">
      <c r="B20" s="139">
        <v>15</v>
      </c>
      <c r="C20" s="142"/>
      <c r="D20" s="145"/>
      <c r="E20" s="149">
        <f t="shared" si="0"/>
        <v>0</v>
      </c>
      <c r="F20" s="145"/>
      <c r="G20" s="145"/>
      <c r="H20" s="149"/>
      <c r="I20" s="149"/>
      <c r="K20" s="153" t="str">
        <f t="shared" si="1"/>
        <v/>
      </c>
    </row>
    <row r="21" spans="2:11" ht="21.75" customHeight="1">
      <c r="B21" s="139">
        <v>16</v>
      </c>
      <c r="C21" s="142"/>
      <c r="D21" s="145"/>
      <c r="E21" s="149">
        <f t="shared" si="0"/>
        <v>0</v>
      </c>
      <c r="F21" s="145"/>
      <c r="G21" s="145"/>
      <c r="H21" s="149"/>
      <c r="I21" s="149"/>
      <c r="K21" s="153" t="str">
        <f t="shared" si="1"/>
        <v/>
      </c>
    </row>
    <row r="22" spans="2:11" ht="21.75" customHeight="1">
      <c r="B22" s="139">
        <v>17</v>
      </c>
      <c r="C22" s="142"/>
      <c r="D22" s="145"/>
      <c r="E22" s="149">
        <f t="shared" si="0"/>
        <v>0</v>
      </c>
      <c r="F22" s="145"/>
      <c r="G22" s="145"/>
      <c r="H22" s="149"/>
      <c r="I22" s="149"/>
      <c r="K22" s="153" t="str">
        <f t="shared" si="1"/>
        <v/>
      </c>
    </row>
    <row r="23" spans="2:11" ht="21.75" customHeight="1">
      <c r="B23" s="139">
        <v>18</v>
      </c>
      <c r="C23" s="142"/>
      <c r="D23" s="145"/>
      <c r="E23" s="149">
        <f t="shared" si="0"/>
        <v>0</v>
      </c>
      <c r="F23" s="145"/>
      <c r="G23" s="145"/>
      <c r="H23" s="149"/>
      <c r="I23" s="149"/>
      <c r="K23" s="153" t="str">
        <f t="shared" si="1"/>
        <v/>
      </c>
    </row>
    <row r="24" spans="2:11" ht="21.75" customHeight="1">
      <c r="B24" s="139">
        <v>19</v>
      </c>
      <c r="C24" s="142"/>
      <c r="D24" s="145"/>
      <c r="E24" s="149">
        <f t="shared" si="0"/>
        <v>0</v>
      </c>
      <c r="F24" s="145"/>
      <c r="G24" s="145"/>
      <c r="H24" s="146"/>
      <c r="I24" s="146"/>
      <c r="K24" s="153" t="str">
        <f t="shared" si="1"/>
        <v/>
      </c>
    </row>
    <row r="25" spans="2:11" ht="21.75" customHeight="1">
      <c r="B25" s="139">
        <v>20</v>
      </c>
      <c r="C25" s="142"/>
      <c r="D25" s="145"/>
      <c r="E25" s="149">
        <f t="shared" si="0"/>
        <v>0</v>
      </c>
      <c r="F25" s="145"/>
      <c r="G25" s="145"/>
      <c r="H25" s="146"/>
      <c r="I25" s="146"/>
      <c r="K25" s="153" t="str">
        <f t="shared" si="1"/>
        <v/>
      </c>
    </row>
    <row r="26" spans="2:11" ht="21.75" customHeight="1">
      <c r="B26" s="139">
        <v>21</v>
      </c>
      <c r="C26" s="142"/>
      <c r="D26" s="145"/>
      <c r="E26" s="149">
        <f t="shared" si="0"/>
        <v>0</v>
      </c>
      <c r="F26" s="145"/>
      <c r="G26" s="145"/>
      <c r="H26" s="146"/>
      <c r="I26" s="146"/>
      <c r="K26" s="153" t="str">
        <f t="shared" si="1"/>
        <v/>
      </c>
    </row>
    <row r="27" spans="2:11" ht="21.75" customHeight="1">
      <c r="B27" s="139">
        <v>22</v>
      </c>
      <c r="C27" s="142"/>
      <c r="D27" s="145"/>
      <c r="E27" s="149">
        <f t="shared" si="0"/>
        <v>0</v>
      </c>
      <c r="F27" s="145"/>
      <c r="G27" s="145"/>
      <c r="H27" s="146"/>
      <c r="I27" s="146"/>
      <c r="K27" s="153" t="str">
        <f t="shared" si="1"/>
        <v/>
      </c>
    </row>
    <row r="28" spans="2:11" ht="21.75" customHeight="1">
      <c r="B28" s="139">
        <v>23</v>
      </c>
      <c r="C28" s="142"/>
      <c r="D28" s="145"/>
      <c r="E28" s="149">
        <f t="shared" si="0"/>
        <v>0</v>
      </c>
      <c r="F28" s="145"/>
      <c r="G28" s="145"/>
      <c r="H28" s="146"/>
      <c r="I28" s="146"/>
      <c r="K28" s="153" t="str">
        <f t="shared" si="1"/>
        <v/>
      </c>
    </row>
    <row r="29" spans="2:11" ht="21.75" customHeight="1">
      <c r="B29" s="139">
        <v>24</v>
      </c>
      <c r="C29" s="142"/>
      <c r="D29" s="145"/>
      <c r="E29" s="149">
        <f t="shared" si="0"/>
        <v>0</v>
      </c>
      <c r="F29" s="145"/>
      <c r="G29" s="145"/>
      <c r="H29" s="146"/>
      <c r="I29" s="146"/>
      <c r="K29" s="153" t="str">
        <f t="shared" si="1"/>
        <v/>
      </c>
    </row>
    <row r="30" spans="2:11" ht="21.75" customHeight="1">
      <c r="B30" s="139">
        <v>25</v>
      </c>
      <c r="C30" s="142"/>
      <c r="D30" s="145"/>
      <c r="E30" s="149">
        <f t="shared" si="0"/>
        <v>0</v>
      </c>
      <c r="F30" s="145"/>
      <c r="G30" s="145"/>
      <c r="H30" s="146"/>
      <c r="I30" s="146"/>
      <c r="K30" s="153" t="str">
        <f t="shared" si="1"/>
        <v/>
      </c>
    </row>
    <row r="31" spans="2:11" ht="21.75" customHeight="1">
      <c r="B31" s="139">
        <v>26</v>
      </c>
      <c r="C31" s="142"/>
      <c r="D31" s="145"/>
      <c r="E31" s="149">
        <f t="shared" si="0"/>
        <v>0</v>
      </c>
      <c r="F31" s="145"/>
      <c r="G31" s="145"/>
      <c r="H31" s="146"/>
      <c r="I31" s="146"/>
      <c r="K31" s="153" t="str">
        <f t="shared" si="1"/>
        <v/>
      </c>
    </row>
    <row r="32" spans="2:11" ht="21.75" customHeight="1">
      <c r="B32" s="139">
        <v>27</v>
      </c>
      <c r="C32" s="142"/>
      <c r="D32" s="145"/>
      <c r="E32" s="149">
        <f t="shared" si="0"/>
        <v>0</v>
      </c>
      <c r="F32" s="145"/>
      <c r="G32" s="145"/>
      <c r="H32" s="146"/>
      <c r="I32" s="146"/>
      <c r="K32" s="153" t="str">
        <f t="shared" si="1"/>
        <v/>
      </c>
    </row>
    <row r="33" spans="2:11" ht="21.75" customHeight="1">
      <c r="B33" s="139">
        <v>28</v>
      </c>
      <c r="C33" s="142"/>
      <c r="D33" s="145"/>
      <c r="E33" s="149">
        <f t="shared" si="0"/>
        <v>0</v>
      </c>
      <c r="F33" s="145"/>
      <c r="G33" s="145"/>
      <c r="H33" s="146"/>
      <c r="I33" s="146"/>
      <c r="K33" s="153" t="str">
        <f t="shared" si="1"/>
        <v/>
      </c>
    </row>
    <row r="34" spans="2:11" ht="21.75" customHeight="1">
      <c r="B34" s="139">
        <v>29</v>
      </c>
      <c r="C34" s="142"/>
      <c r="D34" s="145"/>
      <c r="E34" s="149">
        <f t="shared" si="0"/>
        <v>0</v>
      </c>
      <c r="F34" s="145"/>
      <c r="G34" s="145"/>
      <c r="H34" s="146"/>
      <c r="I34" s="146"/>
      <c r="K34" s="153" t="str">
        <f t="shared" si="1"/>
        <v/>
      </c>
    </row>
    <row r="35" spans="2:11" ht="21.75" customHeight="1">
      <c r="B35" s="139">
        <v>30</v>
      </c>
      <c r="C35" s="142"/>
      <c r="D35" s="145"/>
      <c r="E35" s="149">
        <f t="shared" si="0"/>
        <v>0</v>
      </c>
      <c r="F35" s="145"/>
      <c r="G35" s="145"/>
      <c r="H35" s="146"/>
      <c r="I35" s="146"/>
      <c r="K35" s="153" t="str">
        <f t="shared" si="1"/>
        <v/>
      </c>
    </row>
    <row r="36" spans="2:11" ht="21.75" customHeight="1">
      <c r="B36" s="140" t="s">
        <v>26</v>
      </c>
      <c r="C36" s="143"/>
      <c r="D36" s="146">
        <f>SUM(D6:D35)</f>
        <v>0</v>
      </c>
      <c r="E36" s="146">
        <f>SUM(E6:E35)</f>
        <v>0</v>
      </c>
      <c r="F36" s="146">
        <f>SUM(F6:F35)</f>
        <v>0</v>
      </c>
      <c r="G36" s="146">
        <f>SUM(G6:G35)</f>
        <v>0</v>
      </c>
      <c r="H36" s="146"/>
      <c r="I36" s="146"/>
    </row>
    <row r="37" spans="2:11" ht="10.5" customHeight="1"/>
  </sheetData>
  <mergeCells count="11">
    <mergeCell ref="B2:D2"/>
    <mergeCell ref="F2:I2"/>
    <mergeCell ref="H3:I3"/>
    <mergeCell ref="F4:G4"/>
    <mergeCell ref="B36:C36"/>
    <mergeCell ref="B4:B5"/>
    <mergeCell ref="C4:C5"/>
    <mergeCell ref="D4:D5"/>
    <mergeCell ref="E4:E5"/>
    <mergeCell ref="H4:H5"/>
    <mergeCell ref="I4:I5"/>
  </mergeCells>
  <phoneticPr fontId="3"/>
  <pageMargins left="0.7" right="0.7" top="0.57999999999999996" bottom="0.44" header="0.3" footer="0.3"/>
  <pageSetup paperSize="9" scale="97"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8" tint="0.4"/>
  </sheetPr>
  <dimension ref="B2:P36"/>
  <sheetViews>
    <sheetView showZeros="0" view="pageBreakPreview" zoomScale="70" zoomScaleSheetLayoutView="70" workbookViewId="0">
      <selection activeCell="E12" sqref="E12"/>
    </sheetView>
  </sheetViews>
  <sheetFormatPr defaultColWidth="3.625" defaultRowHeight="19.2"/>
  <cols>
    <col min="1" max="1" width="1.5" style="1" customWidth="1"/>
    <col min="2" max="2" width="4.125" style="136" customWidth="1"/>
    <col min="3" max="3" width="14.125" style="1" customWidth="1"/>
    <col min="4" max="4" width="12" style="1" customWidth="1"/>
    <col min="5" max="5" width="12.5" style="1" customWidth="1"/>
    <col min="6" max="6" width="12.75" style="1" customWidth="1"/>
    <col min="7" max="7" width="12.875" style="1" customWidth="1"/>
    <col min="8" max="8" width="10.75" style="1" customWidth="1"/>
    <col min="9" max="9" width="10.625" style="1" customWidth="1"/>
    <col min="10" max="10" width="2.125" style="1" customWidth="1"/>
    <col min="11" max="11" width="23.75" style="1" bestFit="1" customWidth="1"/>
    <col min="12" max="12" width="16.75" style="1" customWidth="1"/>
    <col min="13" max="14" width="3.625" style="1"/>
    <col min="15" max="15" width="28" style="1" customWidth="1"/>
    <col min="16" max="256" width="3.625" style="1"/>
    <col min="257" max="257" width="1.5" style="1" customWidth="1"/>
    <col min="258" max="258" width="4.125" style="1" customWidth="1"/>
    <col min="259" max="259" width="14.125" style="1" customWidth="1"/>
    <col min="260" max="260" width="12" style="1" customWidth="1"/>
    <col min="261" max="261" width="12.5" style="1" customWidth="1"/>
    <col min="262" max="262" width="12.75" style="1" customWidth="1"/>
    <col min="263" max="263" width="12.875" style="1" customWidth="1"/>
    <col min="264" max="264" width="10.75" style="1" customWidth="1"/>
    <col min="265" max="265" width="10.625" style="1" customWidth="1"/>
    <col min="266" max="266" width="2.125" style="1" customWidth="1"/>
    <col min="267" max="512" width="3.625" style="1"/>
    <col min="513" max="513" width="1.5" style="1" customWidth="1"/>
    <col min="514" max="514" width="4.125" style="1" customWidth="1"/>
    <col min="515" max="515" width="14.125" style="1" customWidth="1"/>
    <col min="516" max="516" width="12" style="1" customWidth="1"/>
    <col min="517" max="517" width="12.5" style="1" customWidth="1"/>
    <col min="518" max="518" width="12.75" style="1" customWidth="1"/>
    <col min="519" max="519" width="12.875" style="1" customWidth="1"/>
    <col min="520" max="520" width="10.75" style="1" customWidth="1"/>
    <col min="521" max="521" width="10.625" style="1" customWidth="1"/>
    <col min="522" max="522" width="2.125" style="1" customWidth="1"/>
    <col min="523" max="768" width="3.625" style="1"/>
    <col min="769" max="769" width="1.5" style="1" customWidth="1"/>
    <col min="770" max="770" width="4.125" style="1" customWidth="1"/>
    <col min="771" max="771" width="14.125" style="1" customWidth="1"/>
    <col min="772" max="772" width="12" style="1" customWidth="1"/>
    <col min="773" max="773" width="12.5" style="1" customWidth="1"/>
    <col min="774" max="774" width="12.75" style="1" customWidth="1"/>
    <col min="775" max="775" width="12.875" style="1" customWidth="1"/>
    <col min="776" max="776" width="10.75" style="1" customWidth="1"/>
    <col min="777" max="777" width="10.625" style="1" customWidth="1"/>
    <col min="778" max="778" width="2.125" style="1" customWidth="1"/>
    <col min="779" max="1024" width="3.625" style="1"/>
    <col min="1025" max="1025" width="1.5" style="1" customWidth="1"/>
    <col min="1026" max="1026" width="4.125" style="1" customWidth="1"/>
    <col min="1027" max="1027" width="14.125" style="1" customWidth="1"/>
    <col min="1028" max="1028" width="12" style="1" customWidth="1"/>
    <col min="1029" max="1029" width="12.5" style="1" customWidth="1"/>
    <col min="1030" max="1030" width="12.75" style="1" customWidth="1"/>
    <col min="1031" max="1031" width="12.875" style="1" customWidth="1"/>
    <col min="1032" max="1032" width="10.75" style="1" customWidth="1"/>
    <col min="1033" max="1033" width="10.625" style="1" customWidth="1"/>
    <col min="1034" max="1034" width="2.125" style="1" customWidth="1"/>
    <col min="1035" max="1280" width="3.625" style="1"/>
    <col min="1281" max="1281" width="1.5" style="1" customWidth="1"/>
    <col min="1282" max="1282" width="4.125" style="1" customWidth="1"/>
    <col min="1283" max="1283" width="14.125" style="1" customWidth="1"/>
    <col min="1284" max="1284" width="12" style="1" customWidth="1"/>
    <col min="1285" max="1285" width="12.5" style="1" customWidth="1"/>
    <col min="1286" max="1286" width="12.75" style="1" customWidth="1"/>
    <col min="1287" max="1287" width="12.875" style="1" customWidth="1"/>
    <col min="1288" max="1288" width="10.75" style="1" customWidth="1"/>
    <col min="1289" max="1289" width="10.625" style="1" customWidth="1"/>
    <col min="1290" max="1290" width="2.125" style="1" customWidth="1"/>
    <col min="1291" max="1536" width="3.625" style="1"/>
    <col min="1537" max="1537" width="1.5" style="1" customWidth="1"/>
    <col min="1538" max="1538" width="4.125" style="1" customWidth="1"/>
    <col min="1539" max="1539" width="14.125" style="1" customWidth="1"/>
    <col min="1540" max="1540" width="12" style="1" customWidth="1"/>
    <col min="1541" max="1541" width="12.5" style="1" customWidth="1"/>
    <col min="1542" max="1542" width="12.75" style="1" customWidth="1"/>
    <col min="1543" max="1543" width="12.875" style="1" customWidth="1"/>
    <col min="1544" max="1544" width="10.75" style="1" customWidth="1"/>
    <col min="1545" max="1545" width="10.625" style="1" customWidth="1"/>
    <col min="1546" max="1546" width="2.125" style="1" customWidth="1"/>
    <col min="1547" max="1792" width="3.625" style="1"/>
    <col min="1793" max="1793" width="1.5" style="1" customWidth="1"/>
    <col min="1794" max="1794" width="4.125" style="1" customWidth="1"/>
    <col min="1795" max="1795" width="14.125" style="1" customWidth="1"/>
    <col min="1796" max="1796" width="12" style="1" customWidth="1"/>
    <col min="1797" max="1797" width="12.5" style="1" customWidth="1"/>
    <col min="1798" max="1798" width="12.75" style="1" customWidth="1"/>
    <col min="1799" max="1799" width="12.875" style="1" customWidth="1"/>
    <col min="1800" max="1800" width="10.75" style="1" customWidth="1"/>
    <col min="1801" max="1801" width="10.625" style="1" customWidth="1"/>
    <col min="1802" max="1802" width="2.125" style="1" customWidth="1"/>
    <col min="1803" max="2048" width="3.625" style="1"/>
    <col min="2049" max="2049" width="1.5" style="1" customWidth="1"/>
    <col min="2050" max="2050" width="4.125" style="1" customWidth="1"/>
    <col min="2051" max="2051" width="14.125" style="1" customWidth="1"/>
    <col min="2052" max="2052" width="12" style="1" customWidth="1"/>
    <col min="2053" max="2053" width="12.5" style="1" customWidth="1"/>
    <col min="2054" max="2054" width="12.75" style="1" customWidth="1"/>
    <col min="2055" max="2055" width="12.875" style="1" customWidth="1"/>
    <col min="2056" max="2056" width="10.75" style="1" customWidth="1"/>
    <col min="2057" max="2057" width="10.625" style="1" customWidth="1"/>
    <col min="2058" max="2058" width="2.125" style="1" customWidth="1"/>
    <col min="2059" max="2304" width="3.625" style="1"/>
    <col min="2305" max="2305" width="1.5" style="1" customWidth="1"/>
    <col min="2306" max="2306" width="4.125" style="1" customWidth="1"/>
    <col min="2307" max="2307" width="14.125" style="1" customWidth="1"/>
    <col min="2308" max="2308" width="12" style="1" customWidth="1"/>
    <col min="2309" max="2309" width="12.5" style="1" customWidth="1"/>
    <col min="2310" max="2310" width="12.75" style="1" customWidth="1"/>
    <col min="2311" max="2311" width="12.875" style="1" customWidth="1"/>
    <col min="2312" max="2312" width="10.75" style="1" customWidth="1"/>
    <col min="2313" max="2313" width="10.625" style="1" customWidth="1"/>
    <col min="2314" max="2314" width="2.125" style="1" customWidth="1"/>
    <col min="2315" max="2560" width="3.625" style="1"/>
    <col min="2561" max="2561" width="1.5" style="1" customWidth="1"/>
    <col min="2562" max="2562" width="4.125" style="1" customWidth="1"/>
    <col min="2563" max="2563" width="14.125" style="1" customWidth="1"/>
    <col min="2564" max="2564" width="12" style="1" customWidth="1"/>
    <col min="2565" max="2565" width="12.5" style="1" customWidth="1"/>
    <col min="2566" max="2566" width="12.75" style="1" customWidth="1"/>
    <col min="2567" max="2567" width="12.875" style="1" customWidth="1"/>
    <col min="2568" max="2568" width="10.75" style="1" customWidth="1"/>
    <col min="2569" max="2569" width="10.625" style="1" customWidth="1"/>
    <col min="2570" max="2570" width="2.125" style="1" customWidth="1"/>
    <col min="2571" max="2816" width="3.625" style="1"/>
    <col min="2817" max="2817" width="1.5" style="1" customWidth="1"/>
    <col min="2818" max="2818" width="4.125" style="1" customWidth="1"/>
    <col min="2819" max="2819" width="14.125" style="1" customWidth="1"/>
    <col min="2820" max="2820" width="12" style="1" customWidth="1"/>
    <col min="2821" max="2821" width="12.5" style="1" customWidth="1"/>
    <col min="2822" max="2822" width="12.75" style="1" customWidth="1"/>
    <col min="2823" max="2823" width="12.875" style="1" customWidth="1"/>
    <col min="2824" max="2824" width="10.75" style="1" customWidth="1"/>
    <col min="2825" max="2825" width="10.625" style="1" customWidth="1"/>
    <col min="2826" max="2826" width="2.125" style="1" customWidth="1"/>
    <col min="2827" max="3072" width="3.625" style="1"/>
    <col min="3073" max="3073" width="1.5" style="1" customWidth="1"/>
    <col min="3074" max="3074" width="4.125" style="1" customWidth="1"/>
    <col min="3075" max="3075" width="14.125" style="1" customWidth="1"/>
    <col min="3076" max="3076" width="12" style="1" customWidth="1"/>
    <col min="3077" max="3077" width="12.5" style="1" customWidth="1"/>
    <col min="3078" max="3078" width="12.75" style="1" customWidth="1"/>
    <col min="3079" max="3079" width="12.875" style="1" customWidth="1"/>
    <col min="3080" max="3080" width="10.75" style="1" customWidth="1"/>
    <col min="3081" max="3081" width="10.625" style="1" customWidth="1"/>
    <col min="3082" max="3082" width="2.125" style="1" customWidth="1"/>
    <col min="3083" max="3328" width="3.625" style="1"/>
    <col min="3329" max="3329" width="1.5" style="1" customWidth="1"/>
    <col min="3330" max="3330" width="4.125" style="1" customWidth="1"/>
    <col min="3331" max="3331" width="14.125" style="1" customWidth="1"/>
    <col min="3332" max="3332" width="12" style="1" customWidth="1"/>
    <col min="3333" max="3333" width="12.5" style="1" customWidth="1"/>
    <col min="3334" max="3334" width="12.75" style="1" customWidth="1"/>
    <col min="3335" max="3335" width="12.875" style="1" customWidth="1"/>
    <col min="3336" max="3336" width="10.75" style="1" customWidth="1"/>
    <col min="3337" max="3337" width="10.625" style="1" customWidth="1"/>
    <col min="3338" max="3338" width="2.125" style="1" customWidth="1"/>
    <col min="3339" max="3584" width="3.625" style="1"/>
    <col min="3585" max="3585" width="1.5" style="1" customWidth="1"/>
    <col min="3586" max="3586" width="4.125" style="1" customWidth="1"/>
    <col min="3587" max="3587" width="14.125" style="1" customWidth="1"/>
    <col min="3588" max="3588" width="12" style="1" customWidth="1"/>
    <col min="3589" max="3589" width="12.5" style="1" customWidth="1"/>
    <col min="3590" max="3590" width="12.75" style="1" customWidth="1"/>
    <col min="3591" max="3591" width="12.875" style="1" customWidth="1"/>
    <col min="3592" max="3592" width="10.75" style="1" customWidth="1"/>
    <col min="3593" max="3593" width="10.625" style="1" customWidth="1"/>
    <col min="3594" max="3594" width="2.125" style="1" customWidth="1"/>
    <col min="3595" max="3840" width="3.625" style="1"/>
    <col min="3841" max="3841" width="1.5" style="1" customWidth="1"/>
    <col min="3842" max="3842" width="4.125" style="1" customWidth="1"/>
    <col min="3843" max="3843" width="14.125" style="1" customWidth="1"/>
    <col min="3844" max="3844" width="12" style="1" customWidth="1"/>
    <col min="3845" max="3845" width="12.5" style="1" customWidth="1"/>
    <col min="3846" max="3846" width="12.75" style="1" customWidth="1"/>
    <col min="3847" max="3847" width="12.875" style="1" customWidth="1"/>
    <col min="3848" max="3848" width="10.75" style="1" customWidth="1"/>
    <col min="3849" max="3849" width="10.625" style="1" customWidth="1"/>
    <col min="3850" max="3850" width="2.125" style="1" customWidth="1"/>
    <col min="3851" max="4096" width="3.625" style="1"/>
    <col min="4097" max="4097" width="1.5" style="1" customWidth="1"/>
    <col min="4098" max="4098" width="4.125" style="1" customWidth="1"/>
    <col min="4099" max="4099" width="14.125" style="1" customWidth="1"/>
    <col min="4100" max="4100" width="12" style="1" customWidth="1"/>
    <col min="4101" max="4101" width="12.5" style="1" customWidth="1"/>
    <col min="4102" max="4102" width="12.75" style="1" customWidth="1"/>
    <col min="4103" max="4103" width="12.875" style="1" customWidth="1"/>
    <col min="4104" max="4104" width="10.75" style="1" customWidth="1"/>
    <col min="4105" max="4105" width="10.625" style="1" customWidth="1"/>
    <col min="4106" max="4106" width="2.125" style="1" customWidth="1"/>
    <col min="4107" max="4352" width="3.625" style="1"/>
    <col min="4353" max="4353" width="1.5" style="1" customWidth="1"/>
    <col min="4354" max="4354" width="4.125" style="1" customWidth="1"/>
    <col min="4355" max="4355" width="14.125" style="1" customWidth="1"/>
    <col min="4356" max="4356" width="12" style="1" customWidth="1"/>
    <col min="4357" max="4357" width="12.5" style="1" customWidth="1"/>
    <col min="4358" max="4358" width="12.75" style="1" customWidth="1"/>
    <col min="4359" max="4359" width="12.875" style="1" customWidth="1"/>
    <col min="4360" max="4360" width="10.75" style="1" customWidth="1"/>
    <col min="4361" max="4361" width="10.625" style="1" customWidth="1"/>
    <col min="4362" max="4362" width="2.125" style="1" customWidth="1"/>
    <col min="4363" max="4608" width="3.625" style="1"/>
    <col min="4609" max="4609" width="1.5" style="1" customWidth="1"/>
    <col min="4610" max="4610" width="4.125" style="1" customWidth="1"/>
    <col min="4611" max="4611" width="14.125" style="1" customWidth="1"/>
    <col min="4612" max="4612" width="12" style="1" customWidth="1"/>
    <col min="4613" max="4613" width="12.5" style="1" customWidth="1"/>
    <col min="4614" max="4614" width="12.75" style="1" customWidth="1"/>
    <col min="4615" max="4615" width="12.875" style="1" customWidth="1"/>
    <col min="4616" max="4616" width="10.75" style="1" customWidth="1"/>
    <col min="4617" max="4617" width="10.625" style="1" customWidth="1"/>
    <col min="4618" max="4618" width="2.125" style="1" customWidth="1"/>
    <col min="4619" max="4864" width="3.625" style="1"/>
    <col min="4865" max="4865" width="1.5" style="1" customWidth="1"/>
    <col min="4866" max="4866" width="4.125" style="1" customWidth="1"/>
    <col min="4867" max="4867" width="14.125" style="1" customWidth="1"/>
    <col min="4868" max="4868" width="12" style="1" customWidth="1"/>
    <col min="4869" max="4869" width="12.5" style="1" customWidth="1"/>
    <col min="4870" max="4870" width="12.75" style="1" customWidth="1"/>
    <col min="4871" max="4871" width="12.875" style="1" customWidth="1"/>
    <col min="4872" max="4872" width="10.75" style="1" customWidth="1"/>
    <col min="4873" max="4873" width="10.625" style="1" customWidth="1"/>
    <col min="4874" max="4874" width="2.125" style="1" customWidth="1"/>
    <col min="4875" max="5120" width="3.625" style="1"/>
    <col min="5121" max="5121" width="1.5" style="1" customWidth="1"/>
    <col min="5122" max="5122" width="4.125" style="1" customWidth="1"/>
    <col min="5123" max="5123" width="14.125" style="1" customWidth="1"/>
    <col min="5124" max="5124" width="12" style="1" customWidth="1"/>
    <col min="5125" max="5125" width="12.5" style="1" customWidth="1"/>
    <col min="5126" max="5126" width="12.75" style="1" customWidth="1"/>
    <col min="5127" max="5127" width="12.875" style="1" customWidth="1"/>
    <col min="5128" max="5128" width="10.75" style="1" customWidth="1"/>
    <col min="5129" max="5129" width="10.625" style="1" customWidth="1"/>
    <col min="5130" max="5130" width="2.125" style="1" customWidth="1"/>
    <col min="5131" max="5376" width="3.625" style="1"/>
    <col min="5377" max="5377" width="1.5" style="1" customWidth="1"/>
    <col min="5378" max="5378" width="4.125" style="1" customWidth="1"/>
    <col min="5379" max="5379" width="14.125" style="1" customWidth="1"/>
    <col min="5380" max="5380" width="12" style="1" customWidth="1"/>
    <col min="5381" max="5381" width="12.5" style="1" customWidth="1"/>
    <col min="5382" max="5382" width="12.75" style="1" customWidth="1"/>
    <col min="5383" max="5383" width="12.875" style="1" customWidth="1"/>
    <col min="5384" max="5384" width="10.75" style="1" customWidth="1"/>
    <col min="5385" max="5385" width="10.625" style="1" customWidth="1"/>
    <col min="5386" max="5386" width="2.125" style="1" customWidth="1"/>
    <col min="5387" max="5632" width="3.625" style="1"/>
    <col min="5633" max="5633" width="1.5" style="1" customWidth="1"/>
    <col min="5634" max="5634" width="4.125" style="1" customWidth="1"/>
    <col min="5635" max="5635" width="14.125" style="1" customWidth="1"/>
    <col min="5636" max="5636" width="12" style="1" customWidth="1"/>
    <col min="5637" max="5637" width="12.5" style="1" customWidth="1"/>
    <col min="5638" max="5638" width="12.75" style="1" customWidth="1"/>
    <col min="5639" max="5639" width="12.875" style="1" customWidth="1"/>
    <col min="5640" max="5640" width="10.75" style="1" customWidth="1"/>
    <col min="5641" max="5641" width="10.625" style="1" customWidth="1"/>
    <col min="5642" max="5642" width="2.125" style="1" customWidth="1"/>
    <col min="5643" max="5888" width="3.625" style="1"/>
    <col min="5889" max="5889" width="1.5" style="1" customWidth="1"/>
    <col min="5890" max="5890" width="4.125" style="1" customWidth="1"/>
    <col min="5891" max="5891" width="14.125" style="1" customWidth="1"/>
    <col min="5892" max="5892" width="12" style="1" customWidth="1"/>
    <col min="5893" max="5893" width="12.5" style="1" customWidth="1"/>
    <col min="5894" max="5894" width="12.75" style="1" customWidth="1"/>
    <col min="5895" max="5895" width="12.875" style="1" customWidth="1"/>
    <col min="5896" max="5896" width="10.75" style="1" customWidth="1"/>
    <col min="5897" max="5897" width="10.625" style="1" customWidth="1"/>
    <col min="5898" max="5898" width="2.125" style="1" customWidth="1"/>
    <col min="5899" max="6144" width="3.625" style="1"/>
    <col min="6145" max="6145" width="1.5" style="1" customWidth="1"/>
    <col min="6146" max="6146" width="4.125" style="1" customWidth="1"/>
    <col min="6147" max="6147" width="14.125" style="1" customWidth="1"/>
    <col min="6148" max="6148" width="12" style="1" customWidth="1"/>
    <col min="6149" max="6149" width="12.5" style="1" customWidth="1"/>
    <col min="6150" max="6150" width="12.75" style="1" customWidth="1"/>
    <col min="6151" max="6151" width="12.875" style="1" customWidth="1"/>
    <col min="6152" max="6152" width="10.75" style="1" customWidth="1"/>
    <col min="6153" max="6153" width="10.625" style="1" customWidth="1"/>
    <col min="6154" max="6154" width="2.125" style="1" customWidth="1"/>
    <col min="6155" max="6400" width="3.625" style="1"/>
    <col min="6401" max="6401" width="1.5" style="1" customWidth="1"/>
    <col min="6402" max="6402" width="4.125" style="1" customWidth="1"/>
    <col min="6403" max="6403" width="14.125" style="1" customWidth="1"/>
    <col min="6404" max="6404" width="12" style="1" customWidth="1"/>
    <col min="6405" max="6405" width="12.5" style="1" customWidth="1"/>
    <col min="6406" max="6406" width="12.75" style="1" customWidth="1"/>
    <col min="6407" max="6407" width="12.875" style="1" customWidth="1"/>
    <col min="6408" max="6408" width="10.75" style="1" customWidth="1"/>
    <col min="6409" max="6409" width="10.625" style="1" customWidth="1"/>
    <col min="6410" max="6410" width="2.125" style="1" customWidth="1"/>
    <col min="6411" max="6656" width="3.625" style="1"/>
    <col min="6657" max="6657" width="1.5" style="1" customWidth="1"/>
    <col min="6658" max="6658" width="4.125" style="1" customWidth="1"/>
    <col min="6659" max="6659" width="14.125" style="1" customWidth="1"/>
    <col min="6660" max="6660" width="12" style="1" customWidth="1"/>
    <col min="6661" max="6661" width="12.5" style="1" customWidth="1"/>
    <col min="6662" max="6662" width="12.75" style="1" customWidth="1"/>
    <col min="6663" max="6663" width="12.875" style="1" customWidth="1"/>
    <col min="6664" max="6664" width="10.75" style="1" customWidth="1"/>
    <col min="6665" max="6665" width="10.625" style="1" customWidth="1"/>
    <col min="6666" max="6666" width="2.125" style="1" customWidth="1"/>
    <col min="6667" max="6912" width="3.625" style="1"/>
    <col min="6913" max="6913" width="1.5" style="1" customWidth="1"/>
    <col min="6914" max="6914" width="4.125" style="1" customWidth="1"/>
    <col min="6915" max="6915" width="14.125" style="1" customWidth="1"/>
    <col min="6916" max="6916" width="12" style="1" customWidth="1"/>
    <col min="6917" max="6917" width="12.5" style="1" customWidth="1"/>
    <col min="6918" max="6918" width="12.75" style="1" customWidth="1"/>
    <col min="6919" max="6919" width="12.875" style="1" customWidth="1"/>
    <col min="6920" max="6920" width="10.75" style="1" customWidth="1"/>
    <col min="6921" max="6921" width="10.625" style="1" customWidth="1"/>
    <col min="6922" max="6922" width="2.125" style="1" customWidth="1"/>
    <col min="6923" max="7168" width="3.625" style="1"/>
    <col min="7169" max="7169" width="1.5" style="1" customWidth="1"/>
    <col min="7170" max="7170" width="4.125" style="1" customWidth="1"/>
    <col min="7171" max="7171" width="14.125" style="1" customWidth="1"/>
    <col min="7172" max="7172" width="12" style="1" customWidth="1"/>
    <col min="7173" max="7173" width="12.5" style="1" customWidth="1"/>
    <col min="7174" max="7174" width="12.75" style="1" customWidth="1"/>
    <col min="7175" max="7175" width="12.875" style="1" customWidth="1"/>
    <col min="7176" max="7176" width="10.75" style="1" customWidth="1"/>
    <col min="7177" max="7177" width="10.625" style="1" customWidth="1"/>
    <col min="7178" max="7178" width="2.125" style="1" customWidth="1"/>
    <col min="7179" max="7424" width="3.625" style="1"/>
    <col min="7425" max="7425" width="1.5" style="1" customWidth="1"/>
    <col min="7426" max="7426" width="4.125" style="1" customWidth="1"/>
    <col min="7427" max="7427" width="14.125" style="1" customWidth="1"/>
    <col min="7428" max="7428" width="12" style="1" customWidth="1"/>
    <col min="7429" max="7429" width="12.5" style="1" customWidth="1"/>
    <col min="7430" max="7430" width="12.75" style="1" customWidth="1"/>
    <col min="7431" max="7431" width="12.875" style="1" customWidth="1"/>
    <col min="7432" max="7432" width="10.75" style="1" customWidth="1"/>
    <col min="7433" max="7433" width="10.625" style="1" customWidth="1"/>
    <col min="7434" max="7434" width="2.125" style="1" customWidth="1"/>
    <col min="7435" max="7680" width="3.625" style="1"/>
    <col min="7681" max="7681" width="1.5" style="1" customWidth="1"/>
    <col min="7682" max="7682" width="4.125" style="1" customWidth="1"/>
    <col min="7683" max="7683" width="14.125" style="1" customWidth="1"/>
    <col min="7684" max="7684" width="12" style="1" customWidth="1"/>
    <col min="7685" max="7685" width="12.5" style="1" customWidth="1"/>
    <col min="7686" max="7686" width="12.75" style="1" customWidth="1"/>
    <col min="7687" max="7687" width="12.875" style="1" customWidth="1"/>
    <col min="7688" max="7688" width="10.75" style="1" customWidth="1"/>
    <col min="7689" max="7689" width="10.625" style="1" customWidth="1"/>
    <col min="7690" max="7690" width="2.125" style="1" customWidth="1"/>
    <col min="7691" max="7936" width="3.625" style="1"/>
    <col min="7937" max="7937" width="1.5" style="1" customWidth="1"/>
    <col min="7938" max="7938" width="4.125" style="1" customWidth="1"/>
    <col min="7939" max="7939" width="14.125" style="1" customWidth="1"/>
    <col min="7940" max="7940" width="12" style="1" customWidth="1"/>
    <col min="7941" max="7941" width="12.5" style="1" customWidth="1"/>
    <col min="7942" max="7942" width="12.75" style="1" customWidth="1"/>
    <col min="7943" max="7943" width="12.875" style="1" customWidth="1"/>
    <col min="7944" max="7944" width="10.75" style="1" customWidth="1"/>
    <col min="7945" max="7945" width="10.625" style="1" customWidth="1"/>
    <col min="7946" max="7946" width="2.125" style="1" customWidth="1"/>
    <col min="7947" max="8192" width="3.625" style="1"/>
    <col min="8193" max="8193" width="1.5" style="1" customWidth="1"/>
    <col min="8194" max="8194" width="4.125" style="1" customWidth="1"/>
    <col min="8195" max="8195" width="14.125" style="1" customWidth="1"/>
    <col min="8196" max="8196" width="12" style="1" customWidth="1"/>
    <col min="8197" max="8197" width="12.5" style="1" customWidth="1"/>
    <col min="8198" max="8198" width="12.75" style="1" customWidth="1"/>
    <col min="8199" max="8199" width="12.875" style="1" customWidth="1"/>
    <col min="8200" max="8200" width="10.75" style="1" customWidth="1"/>
    <col min="8201" max="8201" width="10.625" style="1" customWidth="1"/>
    <col min="8202" max="8202" width="2.125" style="1" customWidth="1"/>
    <col min="8203" max="8448" width="3.625" style="1"/>
    <col min="8449" max="8449" width="1.5" style="1" customWidth="1"/>
    <col min="8450" max="8450" width="4.125" style="1" customWidth="1"/>
    <col min="8451" max="8451" width="14.125" style="1" customWidth="1"/>
    <col min="8452" max="8452" width="12" style="1" customWidth="1"/>
    <col min="8453" max="8453" width="12.5" style="1" customWidth="1"/>
    <col min="8454" max="8454" width="12.75" style="1" customWidth="1"/>
    <col min="8455" max="8455" width="12.875" style="1" customWidth="1"/>
    <col min="8456" max="8456" width="10.75" style="1" customWidth="1"/>
    <col min="8457" max="8457" width="10.625" style="1" customWidth="1"/>
    <col min="8458" max="8458" width="2.125" style="1" customWidth="1"/>
    <col min="8459" max="8704" width="3.625" style="1"/>
    <col min="8705" max="8705" width="1.5" style="1" customWidth="1"/>
    <col min="8706" max="8706" width="4.125" style="1" customWidth="1"/>
    <col min="8707" max="8707" width="14.125" style="1" customWidth="1"/>
    <col min="8708" max="8708" width="12" style="1" customWidth="1"/>
    <col min="8709" max="8709" width="12.5" style="1" customWidth="1"/>
    <col min="8710" max="8710" width="12.75" style="1" customWidth="1"/>
    <col min="8711" max="8711" width="12.875" style="1" customWidth="1"/>
    <col min="8712" max="8712" width="10.75" style="1" customWidth="1"/>
    <col min="8713" max="8713" width="10.625" style="1" customWidth="1"/>
    <col min="8714" max="8714" width="2.125" style="1" customWidth="1"/>
    <col min="8715" max="8960" width="3.625" style="1"/>
    <col min="8961" max="8961" width="1.5" style="1" customWidth="1"/>
    <col min="8962" max="8962" width="4.125" style="1" customWidth="1"/>
    <col min="8963" max="8963" width="14.125" style="1" customWidth="1"/>
    <col min="8964" max="8964" width="12" style="1" customWidth="1"/>
    <col min="8965" max="8965" width="12.5" style="1" customWidth="1"/>
    <col min="8966" max="8966" width="12.75" style="1" customWidth="1"/>
    <col min="8967" max="8967" width="12.875" style="1" customWidth="1"/>
    <col min="8968" max="8968" width="10.75" style="1" customWidth="1"/>
    <col min="8969" max="8969" width="10.625" style="1" customWidth="1"/>
    <col min="8970" max="8970" width="2.125" style="1" customWidth="1"/>
    <col min="8971" max="9216" width="3.625" style="1"/>
    <col min="9217" max="9217" width="1.5" style="1" customWidth="1"/>
    <col min="9218" max="9218" width="4.125" style="1" customWidth="1"/>
    <col min="9219" max="9219" width="14.125" style="1" customWidth="1"/>
    <col min="9220" max="9220" width="12" style="1" customWidth="1"/>
    <col min="9221" max="9221" width="12.5" style="1" customWidth="1"/>
    <col min="9222" max="9222" width="12.75" style="1" customWidth="1"/>
    <col min="9223" max="9223" width="12.875" style="1" customWidth="1"/>
    <col min="9224" max="9224" width="10.75" style="1" customWidth="1"/>
    <col min="9225" max="9225" width="10.625" style="1" customWidth="1"/>
    <col min="9226" max="9226" width="2.125" style="1" customWidth="1"/>
    <col min="9227" max="9472" width="3.625" style="1"/>
    <col min="9473" max="9473" width="1.5" style="1" customWidth="1"/>
    <col min="9474" max="9474" width="4.125" style="1" customWidth="1"/>
    <col min="9475" max="9475" width="14.125" style="1" customWidth="1"/>
    <col min="9476" max="9476" width="12" style="1" customWidth="1"/>
    <col min="9477" max="9477" width="12.5" style="1" customWidth="1"/>
    <col min="9478" max="9478" width="12.75" style="1" customWidth="1"/>
    <col min="9479" max="9479" width="12.875" style="1" customWidth="1"/>
    <col min="9480" max="9480" width="10.75" style="1" customWidth="1"/>
    <col min="9481" max="9481" width="10.625" style="1" customWidth="1"/>
    <col min="9482" max="9482" width="2.125" style="1" customWidth="1"/>
    <col min="9483" max="9728" width="3.625" style="1"/>
    <col min="9729" max="9729" width="1.5" style="1" customWidth="1"/>
    <col min="9730" max="9730" width="4.125" style="1" customWidth="1"/>
    <col min="9731" max="9731" width="14.125" style="1" customWidth="1"/>
    <col min="9732" max="9732" width="12" style="1" customWidth="1"/>
    <col min="9733" max="9733" width="12.5" style="1" customWidth="1"/>
    <col min="9734" max="9734" width="12.75" style="1" customWidth="1"/>
    <col min="9735" max="9735" width="12.875" style="1" customWidth="1"/>
    <col min="9736" max="9736" width="10.75" style="1" customWidth="1"/>
    <col min="9737" max="9737" width="10.625" style="1" customWidth="1"/>
    <col min="9738" max="9738" width="2.125" style="1" customWidth="1"/>
    <col min="9739" max="9984" width="3.625" style="1"/>
    <col min="9985" max="9985" width="1.5" style="1" customWidth="1"/>
    <col min="9986" max="9986" width="4.125" style="1" customWidth="1"/>
    <col min="9987" max="9987" width="14.125" style="1" customWidth="1"/>
    <col min="9988" max="9988" width="12" style="1" customWidth="1"/>
    <col min="9989" max="9989" width="12.5" style="1" customWidth="1"/>
    <col min="9990" max="9990" width="12.75" style="1" customWidth="1"/>
    <col min="9991" max="9991" width="12.875" style="1" customWidth="1"/>
    <col min="9992" max="9992" width="10.75" style="1" customWidth="1"/>
    <col min="9993" max="9993" width="10.625" style="1" customWidth="1"/>
    <col min="9994" max="9994" width="2.125" style="1" customWidth="1"/>
    <col min="9995" max="10240" width="3.625" style="1"/>
    <col min="10241" max="10241" width="1.5" style="1" customWidth="1"/>
    <col min="10242" max="10242" width="4.125" style="1" customWidth="1"/>
    <col min="10243" max="10243" width="14.125" style="1" customWidth="1"/>
    <col min="10244" max="10244" width="12" style="1" customWidth="1"/>
    <col min="10245" max="10245" width="12.5" style="1" customWidth="1"/>
    <col min="10246" max="10246" width="12.75" style="1" customWidth="1"/>
    <col min="10247" max="10247" width="12.875" style="1" customWidth="1"/>
    <col min="10248" max="10248" width="10.75" style="1" customWidth="1"/>
    <col min="10249" max="10249" width="10.625" style="1" customWidth="1"/>
    <col min="10250" max="10250" width="2.125" style="1" customWidth="1"/>
    <col min="10251" max="10496" width="3.625" style="1"/>
    <col min="10497" max="10497" width="1.5" style="1" customWidth="1"/>
    <col min="10498" max="10498" width="4.125" style="1" customWidth="1"/>
    <col min="10499" max="10499" width="14.125" style="1" customWidth="1"/>
    <col min="10500" max="10500" width="12" style="1" customWidth="1"/>
    <col min="10501" max="10501" width="12.5" style="1" customWidth="1"/>
    <col min="10502" max="10502" width="12.75" style="1" customWidth="1"/>
    <col min="10503" max="10503" width="12.875" style="1" customWidth="1"/>
    <col min="10504" max="10504" width="10.75" style="1" customWidth="1"/>
    <col min="10505" max="10505" width="10.625" style="1" customWidth="1"/>
    <col min="10506" max="10506" width="2.125" style="1" customWidth="1"/>
    <col min="10507" max="10752" width="3.625" style="1"/>
    <col min="10753" max="10753" width="1.5" style="1" customWidth="1"/>
    <col min="10754" max="10754" width="4.125" style="1" customWidth="1"/>
    <col min="10755" max="10755" width="14.125" style="1" customWidth="1"/>
    <col min="10756" max="10756" width="12" style="1" customWidth="1"/>
    <col min="10757" max="10757" width="12.5" style="1" customWidth="1"/>
    <col min="10758" max="10758" width="12.75" style="1" customWidth="1"/>
    <col min="10759" max="10759" width="12.875" style="1" customWidth="1"/>
    <col min="10760" max="10760" width="10.75" style="1" customWidth="1"/>
    <col min="10761" max="10761" width="10.625" style="1" customWidth="1"/>
    <col min="10762" max="10762" width="2.125" style="1" customWidth="1"/>
    <col min="10763" max="11008" width="3.625" style="1"/>
    <col min="11009" max="11009" width="1.5" style="1" customWidth="1"/>
    <col min="11010" max="11010" width="4.125" style="1" customWidth="1"/>
    <col min="11011" max="11011" width="14.125" style="1" customWidth="1"/>
    <col min="11012" max="11012" width="12" style="1" customWidth="1"/>
    <col min="11013" max="11013" width="12.5" style="1" customWidth="1"/>
    <col min="11014" max="11014" width="12.75" style="1" customWidth="1"/>
    <col min="11015" max="11015" width="12.875" style="1" customWidth="1"/>
    <col min="11016" max="11016" width="10.75" style="1" customWidth="1"/>
    <col min="11017" max="11017" width="10.625" style="1" customWidth="1"/>
    <col min="11018" max="11018" width="2.125" style="1" customWidth="1"/>
    <col min="11019" max="11264" width="3.625" style="1"/>
    <col min="11265" max="11265" width="1.5" style="1" customWidth="1"/>
    <col min="11266" max="11266" width="4.125" style="1" customWidth="1"/>
    <col min="11267" max="11267" width="14.125" style="1" customWidth="1"/>
    <col min="11268" max="11268" width="12" style="1" customWidth="1"/>
    <col min="11269" max="11269" width="12.5" style="1" customWidth="1"/>
    <col min="11270" max="11270" width="12.75" style="1" customWidth="1"/>
    <col min="11271" max="11271" width="12.875" style="1" customWidth="1"/>
    <col min="11272" max="11272" width="10.75" style="1" customWidth="1"/>
    <col min="11273" max="11273" width="10.625" style="1" customWidth="1"/>
    <col min="11274" max="11274" width="2.125" style="1" customWidth="1"/>
    <col min="11275" max="11520" width="3.625" style="1"/>
    <col min="11521" max="11521" width="1.5" style="1" customWidth="1"/>
    <col min="11522" max="11522" width="4.125" style="1" customWidth="1"/>
    <col min="11523" max="11523" width="14.125" style="1" customWidth="1"/>
    <col min="11524" max="11524" width="12" style="1" customWidth="1"/>
    <col min="11525" max="11525" width="12.5" style="1" customWidth="1"/>
    <col min="11526" max="11526" width="12.75" style="1" customWidth="1"/>
    <col min="11527" max="11527" width="12.875" style="1" customWidth="1"/>
    <col min="11528" max="11528" width="10.75" style="1" customWidth="1"/>
    <col min="11529" max="11529" width="10.625" style="1" customWidth="1"/>
    <col min="11530" max="11530" width="2.125" style="1" customWidth="1"/>
    <col min="11531" max="11776" width="3.625" style="1"/>
    <col min="11777" max="11777" width="1.5" style="1" customWidth="1"/>
    <col min="11778" max="11778" width="4.125" style="1" customWidth="1"/>
    <col min="11779" max="11779" width="14.125" style="1" customWidth="1"/>
    <col min="11780" max="11780" width="12" style="1" customWidth="1"/>
    <col min="11781" max="11781" width="12.5" style="1" customWidth="1"/>
    <col min="11782" max="11782" width="12.75" style="1" customWidth="1"/>
    <col min="11783" max="11783" width="12.875" style="1" customWidth="1"/>
    <col min="11784" max="11784" width="10.75" style="1" customWidth="1"/>
    <col min="11785" max="11785" width="10.625" style="1" customWidth="1"/>
    <col min="11786" max="11786" width="2.125" style="1" customWidth="1"/>
    <col min="11787" max="12032" width="3.625" style="1"/>
    <col min="12033" max="12033" width="1.5" style="1" customWidth="1"/>
    <col min="12034" max="12034" width="4.125" style="1" customWidth="1"/>
    <col min="12035" max="12035" width="14.125" style="1" customWidth="1"/>
    <col min="12036" max="12036" width="12" style="1" customWidth="1"/>
    <col min="12037" max="12037" width="12.5" style="1" customWidth="1"/>
    <col min="12038" max="12038" width="12.75" style="1" customWidth="1"/>
    <col min="12039" max="12039" width="12.875" style="1" customWidth="1"/>
    <col min="12040" max="12040" width="10.75" style="1" customWidth="1"/>
    <col min="12041" max="12041" width="10.625" style="1" customWidth="1"/>
    <col min="12042" max="12042" width="2.125" style="1" customWidth="1"/>
    <col min="12043" max="12288" width="3.625" style="1"/>
    <col min="12289" max="12289" width="1.5" style="1" customWidth="1"/>
    <col min="12290" max="12290" width="4.125" style="1" customWidth="1"/>
    <col min="12291" max="12291" width="14.125" style="1" customWidth="1"/>
    <col min="12292" max="12292" width="12" style="1" customWidth="1"/>
    <col min="12293" max="12293" width="12.5" style="1" customWidth="1"/>
    <col min="12294" max="12294" width="12.75" style="1" customWidth="1"/>
    <col min="12295" max="12295" width="12.875" style="1" customWidth="1"/>
    <col min="12296" max="12296" width="10.75" style="1" customWidth="1"/>
    <col min="12297" max="12297" width="10.625" style="1" customWidth="1"/>
    <col min="12298" max="12298" width="2.125" style="1" customWidth="1"/>
    <col min="12299" max="12544" width="3.625" style="1"/>
    <col min="12545" max="12545" width="1.5" style="1" customWidth="1"/>
    <col min="12546" max="12546" width="4.125" style="1" customWidth="1"/>
    <col min="12547" max="12547" width="14.125" style="1" customWidth="1"/>
    <col min="12548" max="12548" width="12" style="1" customWidth="1"/>
    <col min="12549" max="12549" width="12.5" style="1" customWidth="1"/>
    <col min="12550" max="12550" width="12.75" style="1" customWidth="1"/>
    <col min="12551" max="12551" width="12.875" style="1" customWidth="1"/>
    <col min="12552" max="12552" width="10.75" style="1" customWidth="1"/>
    <col min="12553" max="12553" width="10.625" style="1" customWidth="1"/>
    <col min="12554" max="12554" width="2.125" style="1" customWidth="1"/>
    <col min="12555" max="12800" width="3.625" style="1"/>
    <col min="12801" max="12801" width="1.5" style="1" customWidth="1"/>
    <col min="12802" max="12802" width="4.125" style="1" customWidth="1"/>
    <col min="12803" max="12803" width="14.125" style="1" customWidth="1"/>
    <col min="12804" max="12804" width="12" style="1" customWidth="1"/>
    <col min="12805" max="12805" width="12.5" style="1" customWidth="1"/>
    <col min="12806" max="12806" width="12.75" style="1" customWidth="1"/>
    <col min="12807" max="12807" width="12.875" style="1" customWidth="1"/>
    <col min="12808" max="12808" width="10.75" style="1" customWidth="1"/>
    <col min="12809" max="12809" width="10.625" style="1" customWidth="1"/>
    <col min="12810" max="12810" width="2.125" style="1" customWidth="1"/>
    <col min="12811" max="13056" width="3.625" style="1"/>
    <col min="13057" max="13057" width="1.5" style="1" customWidth="1"/>
    <col min="13058" max="13058" width="4.125" style="1" customWidth="1"/>
    <col min="13059" max="13059" width="14.125" style="1" customWidth="1"/>
    <col min="13060" max="13060" width="12" style="1" customWidth="1"/>
    <col min="13061" max="13061" width="12.5" style="1" customWidth="1"/>
    <col min="13062" max="13062" width="12.75" style="1" customWidth="1"/>
    <col min="13063" max="13063" width="12.875" style="1" customWidth="1"/>
    <col min="13064" max="13064" width="10.75" style="1" customWidth="1"/>
    <col min="13065" max="13065" width="10.625" style="1" customWidth="1"/>
    <col min="13066" max="13066" width="2.125" style="1" customWidth="1"/>
    <col min="13067" max="13312" width="3.625" style="1"/>
    <col min="13313" max="13313" width="1.5" style="1" customWidth="1"/>
    <col min="13314" max="13314" width="4.125" style="1" customWidth="1"/>
    <col min="13315" max="13315" width="14.125" style="1" customWidth="1"/>
    <col min="13316" max="13316" width="12" style="1" customWidth="1"/>
    <col min="13317" max="13317" width="12.5" style="1" customWidth="1"/>
    <col min="13318" max="13318" width="12.75" style="1" customWidth="1"/>
    <col min="13319" max="13319" width="12.875" style="1" customWidth="1"/>
    <col min="13320" max="13320" width="10.75" style="1" customWidth="1"/>
    <col min="13321" max="13321" width="10.625" style="1" customWidth="1"/>
    <col min="13322" max="13322" width="2.125" style="1" customWidth="1"/>
    <col min="13323" max="13568" width="3.625" style="1"/>
    <col min="13569" max="13569" width="1.5" style="1" customWidth="1"/>
    <col min="13570" max="13570" width="4.125" style="1" customWidth="1"/>
    <col min="13571" max="13571" width="14.125" style="1" customWidth="1"/>
    <col min="13572" max="13572" width="12" style="1" customWidth="1"/>
    <col min="13573" max="13573" width="12.5" style="1" customWidth="1"/>
    <col min="13574" max="13574" width="12.75" style="1" customWidth="1"/>
    <col min="13575" max="13575" width="12.875" style="1" customWidth="1"/>
    <col min="13576" max="13576" width="10.75" style="1" customWidth="1"/>
    <col min="13577" max="13577" width="10.625" style="1" customWidth="1"/>
    <col min="13578" max="13578" width="2.125" style="1" customWidth="1"/>
    <col min="13579" max="13824" width="3.625" style="1"/>
    <col min="13825" max="13825" width="1.5" style="1" customWidth="1"/>
    <col min="13826" max="13826" width="4.125" style="1" customWidth="1"/>
    <col min="13827" max="13827" width="14.125" style="1" customWidth="1"/>
    <col min="13828" max="13828" width="12" style="1" customWidth="1"/>
    <col min="13829" max="13829" width="12.5" style="1" customWidth="1"/>
    <col min="13830" max="13830" width="12.75" style="1" customWidth="1"/>
    <col min="13831" max="13831" width="12.875" style="1" customWidth="1"/>
    <col min="13832" max="13832" width="10.75" style="1" customWidth="1"/>
    <col min="13833" max="13833" width="10.625" style="1" customWidth="1"/>
    <col min="13834" max="13834" width="2.125" style="1" customWidth="1"/>
    <col min="13835" max="14080" width="3.625" style="1"/>
    <col min="14081" max="14081" width="1.5" style="1" customWidth="1"/>
    <col min="14082" max="14082" width="4.125" style="1" customWidth="1"/>
    <col min="14083" max="14083" width="14.125" style="1" customWidth="1"/>
    <col min="14084" max="14084" width="12" style="1" customWidth="1"/>
    <col min="14085" max="14085" width="12.5" style="1" customWidth="1"/>
    <col min="14086" max="14086" width="12.75" style="1" customWidth="1"/>
    <col min="14087" max="14087" width="12.875" style="1" customWidth="1"/>
    <col min="14088" max="14088" width="10.75" style="1" customWidth="1"/>
    <col min="14089" max="14089" width="10.625" style="1" customWidth="1"/>
    <col min="14090" max="14090" width="2.125" style="1" customWidth="1"/>
    <col min="14091" max="14336" width="3.625" style="1"/>
    <col min="14337" max="14337" width="1.5" style="1" customWidth="1"/>
    <col min="14338" max="14338" width="4.125" style="1" customWidth="1"/>
    <col min="14339" max="14339" width="14.125" style="1" customWidth="1"/>
    <col min="14340" max="14340" width="12" style="1" customWidth="1"/>
    <col min="14341" max="14341" width="12.5" style="1" customWidth="1"/>
    <col min="14342" max="14342" width="12.75" style="1" customWidth="1"/>
    <col min="14343" max="14343" width="12.875" style="1" customWidth="1"/>
    <col min="14344" max="14344" width="10.75" style="1" customWidth="1"/>
    <col min="14345" max="14345" width="10.625" style="1" customWidth="1"/>
    <col min="14346" max="14346" width="2.125" style="1" customWidth="1"/>
    <col min="14347" max="14592" width="3.625" style="1"/>
    <col min="14593" max="14593" width="1.5" style="1" customWidth="1"/>
    <col min="14594" max="14594" width="4.125" style="1" customWidth="1"/>
    <col min="14595" max="14595" width="14.125" style="1" customWidth="1"/>
    <col min="14596" max="14596" width="12" style="1" customWidth="1"/>
    <col min="14597" max="14597" width="12.5" style="1" customWidth="1"/>
    <col min="14598" max="14598" width="12.75" style="1" customWidth="1"/>
    <col min="14599" max="14599" width="12.875" style="1" customWidth="1"/>
    <col min="14600" max="14600" width="10.75" style="1" customWidth="1"/>
    <col min="14601" max="14601" width="10.625" style="1" customWidth="1"/>
    <col min="14602" max="14602" width="2.125" style="1" customWidth="1"/>
    <col min="14603" max="14848" width="3.625" style="1"/>
    <col min="14849" max="14849" width="1.5" style="1" customWidth="1"/>
    <col min="14850" max="14850" width="4.125" style="1" customWidth="1"/>
    <col min="14851" max="14851" width="14.125" style="1" customWidth="1"/>
    <col min="14852" max="14852" width="12" style="1" customWidth="1"/>
    <col min="14853" max="14853" width="12.5" style="1" customWidth="1"/>
    <col min="14854" max="14854" width="12.75" style="1" customWidth="1"/>
    <col min="14855" max="14855" width="12.875" style="1" customWidth="1"/>
    <col min="14856" max="14856" width="10.75" style="1" customWidth="1"/>
    <col min="14857" max="14857" width="10.625" style="1" customWidth="1"/>
    <col min="14858" max="14858" width="2.125" style="1" customWidth="1"/>
    <col min="14859" max="15104" width="3.625" style="1"/>
    <col min="15105" max="15105" width="1.5" style="1" customWidth="1"/>
    <col min="15106" max="15106" width="4.125" style="1" customWidth="1"/>
    <col min="15107" max="15107" width="14.125" style="1" customWidth="1"/>
    <col min="15108" max="15108" width="12" style="1" customWidth="1"/>
    <col min="15109" max="15109" width="12.5" style="1" customWidth="1"/>
    <col min="15110" max="15110" width="12.75" style="1" customWidth="1"/>
    <col min="15111" max="15111" width="12.875" style="1" customWidth="1"/>
    <col min="15112" max="15112" width="10.75" style="1" customWidth="1"/>
    <col min="15113" max="15113" width="10.625" style="1" customWidth="1"/>
    <col min="15114" max="15114" width="2.125" style="1" customWidth="1"/>
    <col min="15115" max="15360" width="3.625" style="1"/>
    <col min="15361" max="15361" width="1.5" style="1" customWidth="1"/>
    <col min="15362" max="15362" width="4.125" style="1" customWidth="1"/>
    <col min="15363" max="15363" width="14.125" style="1" customWidth="1"/>
    <col min="15364" max="15364" width="12" style="1" customWidth="1"/>
    <col min="15365" max="15365" width="12.5" style="1" customWidth="1"/>
    <col min="15366" max="15366" width="12.75" style="1" customWidth="1"/>
    <col min="15367" max="15367" width="12.875" style="1" customWidth="1"/>
    <col min="15368" max="15368" width="10.75" style="1" customWidth="1"/>
    <col min="15369" max="15369" width="10.625" style="1" customWidth="1"/>
    <col min="15370" max="15370" width="2.125" style="1" customWidth="1"/>
    <col min="15371" max="15616" width="3.625" style="1"/>
    <col min="15617" max="15617" width="1.5" style="1" customWidth="1"/>
    <col min="15618" max="15618" width="4.125" style="1" customWidth="1"/>
    <col min="15619" max="15619" width="14.125" style="1" customWidth="1"/>
    <col min="15620" max="15620" width="12" style="1" customWidth="1"/>
    <col min="15621" max="15621" width="12.5" style="1" customWidth="1"/>
    <col min="15622" max="15622" width="12.75" style="1" customWidth="1"/>
    <col min="15623" max="15623" width="12.875" style="1" customWidth="1"/>
    <col min="15624" max="15624" width="10.75" style="1" customWidth="1"/>
    <col min="15625" max="15625" width="10.625" style="1" customWidth="1"/>
    <col min="15626" max="15626" width="2.125" style="1" customWidth="1"/>
    <col min="15627" max="15872" width="3.625" style="1"/>
    <col min="15873" max="15873" width="1.5" style="1" customWidth="1"/>
    <col min="15874" max="15874" width="4.125" style="1" customWidth="1"/>
    <col min="15875" max="15875" width="14.125" style="1" customWidth="1"/>
    <col min="15876" max="15876" width="12" style="1" customWidth="1"/>
    <col min="15877" max="15877" width="12.5" style="1" customWidth="1"/>
    <col min="15878" max="15878" width="12.75" style="1" customWidth="1"/>
    <col min="15879" max="15879" width="12.875" style="1" customWidth="1"/>
    <col min="15880" max="15880" width="10.75" style="1" customWidth="1"/>
    <col min="15881" max="15881" width="10.625" style="1" customWidth="1"/>
    <col min="15882" max="15882" width="2.125" style="1" customWidth="1"/>
    <col min="15883" max="16128" width="3.625" style="1"/>
    <col min="16129" max="16129" width="1.5" style="1" customWidth="1"/>
    <col min="16130" max="16130" width="4.125" style="1" customWidth="1"/>
    <col min="16131" max="16131" width="14.125" style="1" customWidth="1"/>
    <col min="16132" max="16132" width="12" style="1" customWidth="1"/>
    <col min="16133" max="16133" width="12.5" style="1" customWidth="1"/>
    <col min="16134" max="16134" width="12.75" style="1" customWidth="1"/>
    <col min="16135" max="16135" width="12.875" style="1" customWidth="1"/>
    <col min="16136" max="16136" width="10.75" style="1" customWidth="1"/>
    <col min="16137" max="16137" width="10.625" style="1" customWidth="1"/>
    <col min="16138" max="16138" width="2.125" style="1" customWidth="1"/>
    <col min="16139" max="16384" width="3.625" style="1"/>
  </cols>
  <sheetData>
    <row r="1" spans="2:16" ht="8.25" customHeight="1"/>
    <row r="2" spans="2:16" ht="18" customHeight="1">
      <c r="B2" s="157" t="s">
        <v>219</v>
      </c>
      <c r="C2" s="157"/>
      <c r="D2" s="157"/>
      <c r="E2" s="147" t="str">
        <f>'①報告書(例)'!O5</f>
        <v>ゆふ</v>
      </c>
      <c r="F2" s="150" t="s">
        <v>134</v>
      </c>
      <c r="G2" s="150"/>
      <c r="H2" s="150"/>
      <c r="I2" s="150"/>
      <c r="K2" s="152" t="s">
        <v>124</v>
      </c>
      <c r="L2" s="154">
        <f>'①報告書(例)'!I13</f>
        <v>1470000</v>
      </c>
      <c r="M2" s="1" t="s">
        <v>192</v>
      </c>
      <c r="O2" s="155" t="s">
        <v>195</v>
      </c>
    </row>
    <row r="3" spans="2:16" ht="18.600000000000001" customHeight="1">
      <c r="H3" s="151"/>
      <c r="I3" s="151"/>
      <c r="K3" s="152" t="s">
        <v>40</v>
      </c>
      <c r="L3" s="154">
        <f>'①報告書(例)'!I14+'①報告書(例)'!I15</f>
        <v>930000</v>
      </c>
      <c r="M3" s="1" t="s">
        <v>192</v>
      </c>
      <c r="O3" s="156">
        <f>'①報告書(例)'!K32</f>
        <v>1300000</v>
      </c>
      <c r="P3" s="1" t="s">
        <v>192</v>
      </c>
    </row>
    <row r="4" spans="2:16" ht="11.25" customHeight="1">
      <c r="B4" s="138"/>
      <c r="C4" s="141" t="s">
        <v>42</v>
      </c>
      <c r="D4" s="144" t="s">
        <v>193</v>
      </c>
      <c r="E4" s="148" t="s">
        <v>56</v>
      </c>
      <c r="F4" s="61"/>
      <c r="G4" s="141"/>
      <c r="H4" s="144" t="s">
        <v>60</v>
      </c>
      <c r="I4" s="141" t="s">
        <v>61</v>
      </c>
    </row>
    <row r="5" spans="2:16" ht="27" customHeight="1">
      <c r="B5" s="138"/>
      <c r="C5" s="141"/>
      <c r="D5" s="141"/>
      <c r="E5" s="141"/>
      <c r="F5" s="141" t="s">
        <v>65</v>
      </c>
      <c r="G5" s="144" t="s">
        <v>194</v>
      </c>
      <c r="H5" s="144"/>
      <c r="I5" s="141"/>
      <c r="K5" s="11" t="s">
        <v>191</v>
      </c>
    </row>
    <row r="6" spans="2:16" ht="21.75" customHeight="1">
      <c r="B6" s="139">
        <v>1</v>
      </c>
      <c r="C6" s="158" t="s">
        <v>156</v>
      </c>
      <c r="D6" s="145">
        <v>2000</v>
      </c>
      <c r="E6" s="149">
        <f t="shared" ref="E6:E35" si="0">IFERROR(F6+G6,"")</f>
        <v>480000</v>
      </c>
      <c r="F6" s="145">
        <f t="shared" ref="F6:F35" si="1">IFERROR($F$36*K6,"")</f>
        <v>294000</v>
      </c>
      <c r="G6" s="145">
        <f t="shared" ref="G6:G13" si="2">IFERROR($G$36*K6,"")</f>
        <v>186000</v>
      </c>
      <c r="H6" s="149"/>
      <c r="I6" s="149"/>
      <c r="K6" s="160">
        <f t="shared" ref="K6:K35" si="3">IFERROR(D6/$D$36,"")</f>
        <v>0.2</v>
      </c>
    </row>
    <row r="7" spans="2:16" ht="21.75" customHeight="1">
      <c r="B7" s="139">
        <v>2</v>
      </c>
      <c r="C7" s="158" t="s">
        <v>157</v>
      </c>
      <c r="D7" s="145">
        <v>1000</v>
      </c>
      <c r="E7" s="149">
        <f t="shared" si="0"/>
        <v>240000</v>
      </c>
      <c r="F7" s="145">
        <f t="shared" si="1"/>
        <v>147000</v>
      </c>
      <c r="G7" s="145">
        <f t="shared" si="2"/>
        <v>93000</v>
      </c>
      <c r="H7" s="149"/>
      <c r="I7" s="149"/>
      <c r="K7" s="160">
        <f t="shared" si="3"/>
        <v>0.1</v>
      </c>
    </row>
    <row r="8" spans="2:16" ht="21.75" customHeight="1">
      <c r="B8" s="139">
        <v>3</v>
      </c>
      <c r="C8" s="158" t="s">
        <v>158</v>
      </c>
      <c r="D8" s="145">
        <v>3000</v>
      </c>
      <c r="E8" s="149">
        <f t="shared" si="0"/>
        <v>720000</v>
      </c>
      <c r="F8" s="145">
        <f t="shared" si="1"/>
        <v>441000</v>
      </c>
      <c r="G8" s="145">
        <f t="shared" si="2"/>
        <v>279000</v>
      </c>
      <c r="H8" s="149"/>
      <c r="I8" s="149"/>
      <c r="K8" s="160">
        <f t="shared" si="3"/>
        <v>0.3</v>
      </c>
    </row>
    <row r="9" spans="2:16" ht="21.75" customHeight="1">
      <c r="B9" s="139">
        <v>4</v>
      </c>
      <c r="C9" s="158" t="s">
        <v>87</v>
      </c>
      <c r="D9" s="145">
        <v>1000</v>
      </c>
      <c r="E9" s="149">
        <f t="shared" si="0"/>
        <v>240000</v>
      </c>
      <c r="F9" s="145">
        <f t="shared" si="1"/>
        <v>147000</v>
      </c>
      <c r="G9" s="145">
        <f t="shared" si="2"/>
        <v>93000</v>
      </c>
      <c r="H9" s="149"/>
      <c r="I9" s="149"/>
      <c r="K9" s="160">
        <f t="shared" si="3"/>
        <v>0.1</v>
      </c>
    </row>
    <row r="10" spans="2:16" ht="21.75" customHeight="1">
      <c r="B10" s="139">
        <v>5</v>
      </c>
      <c r="C10" s="158" t="s">
        <v>197</v>
      </c>
      <c r="D10" s="145">
        <v>3000</v>
      </c>
      <c r="E10" s="149">
        <f t="shared" si="0"/>
        <v>720000</v>
      </c>
      <c r="F10" s="145">
        <f t="shared" si="1"/>
        <v>441000</v>
      </c>
      <c r="G10" s="145">
        <f t="shared" si="2"/>
        <v>279000</v>
      </c>
      <c r="H10" s="149"/>
      <c r="I10" s="149"/>
      <c r="K10" s="160">
        <f t="shared" si="3"/>
        <v>0.3</v>
      </c>
    </row>
    <row r="11" spans="2:16" ht="21.75" customHeight="1">
      <c r="B11" s="139">
        <v>6</v>
      </c>
      <c r="C11" s="158"/>
      <c r="D11" s="145"/>
      <c r="E11" s="149">
        <f t="shared" si="0"/>
        <v>0</v>
      </c>
      <c r="F11" s="145">
        <f t="shared" si="1"/>
        <v>0</v>
      </c>
      <c r="G11" s="145">
        <f t="shared" si="2"/>
        <v>0</v>
      </c>
      <c r="H11" s="149"/>
      <c r="I11" s="149"/>
      <c r="K11" s="160">
        <f t="shared" si="3"/>
        <v>0</v>
      </c>
    </row>
    <row r="12" spans="2:16" ht="21.75" customHeight="1">
      <c r="B12" s="139">
        <v>7</v>
      </c>
      <c r="C12" s="158"/>
      <c r="D12" s="145"/>
      <c r="E12" s="149">
        <f t="shared" si="0"/>
        <v>0</v>
      </c>
      <c r="F12" s="145">
        <f t="shared" si="1"/>
        <v>0</v>
      </c>
      <c r="G12" s="145">
        <f t="shared" si="2"/>
        <v>0</v>
      </c>
      <c r="H12" s="149"/>
      <c r="I12" s="149"/>
      <c r="K12" s="160">
        <f t="shared" si="3"/>
        <v>0</v>
      </c>
    </row>
    <row r="13" spans="2:16" ht="21.75" customHeight="1">
      <c r="B13" s="139">
        <v>8</v>
      </c>
      <c r="C13" s="158"/>
      <c r="D13" s="145"/>
      <c r="E13" s="149">
        <f t="shared" si="0"/>
        <v>0</v>
      </c>
      <c r="F13" s="145">
        <f t="shared" si="1"/>
        <v>0</v>
      </c>
      <c r="G13" s="145">
        <f t="shared" si="2"/>
        <v>0</v>
      </c>
      <c r="H13" s="149"/>
      <c r="I13" s="149"/>
      <c r="K13" s="160">
        <f t="shared" si="3"/>
        <v>0</v>
      </c>
    </row>
    <row r="14" spans="2:16" ht="21.75" customHeight="1">
      <c r="B14" s="139">
        <v>9</v>
      </c>
      <c r="C14" s="158"/>
      <c r="D14" s="145"/>
      <c r="E14" s="149">
        <f t="shared" si="0"/>
        <v>0</v>
      </c>
      <c r="F14" s="145">
        <f t="shared" si="1"/>
        <v>0</v>
      </c>
      <c r="G14" s="145"/>
      <c r="H14" s="149"/>
      <c r="I14" s="149"/>
      <c r="K14" s="160">
        <f t="shared" si="3"/>
        <v>0</v>
      </c>
    </row>
    <row r="15" spans="2:16" ht="21.75" customHeight="1">
      <c r="B15" s="139">
        <v>10</v>
      </c>
      <c r="C15" s="158"/>
      <c r="D15" s="145"/>
      <c r="E15" s="149">
        <f t="shared" si="0"/>
        <v>0</v>
      </c>
      <c r="F15" s="145">
        <f t="shared" si="1"/>
        <v>0</v>
      </c>
      <c r="G15" s="145">
        <f t="shared" ref="G15:G35" si="4">IFERROR($G$36*K15,"")</f>
        <v>0</v>
      </c>
      <c r="H15" s="149"/>
      <c r="I15" s="149"/>
      <c r="K15" s="160">
        <f t="shared" si="3"/>
        <v>0</v>
      </c>
    </row>
    <row r="16" spans="2:16" ht="21.75" customHeight="1">
      <c r="B16" s="139">
        <v>11</v>
      </c>
      <c r="C16" s="158"/>
      <c r="D16" s="145"/>
      <c r="E16" s="149">
        <f t="shared" si="0"/>
        <v>0</v>
      </c>
      <c r="F16" s="145">
        <f t="shared" si="1"/>
        <v>0</v>
      </c>
      <c r="G16" s="145">
        <f t="shared" si="4"/>
        <v>0</v>
      </c>
      <c r="H16" s="149"/>
      <c r="I16" s="149"/>
      <c r="K16" s="160">
        <f t="shared" si="3"/>
        <v>0</v>
      </c>
    </row>
    <row r="17" spans="2:11" ht="21.75" customHeight="1">
      <c r="B17" s="139">
        <v>12</v>
      </c>
      <c r="C17" s="158"/>
      <c r="D17" s="145"/>
      <c r="E17" s="149">
        <f t="shared" si="0"/>
        <v>0</v>
      </c>
      <c r="F17" s="145">
        <f t="shared" si="1"/>
        <v>0</v>
      </c>
      <c r="G17" s="145">
        <f t="shared" si="4"/>
        <v>0</v>
      </c>
      <c r="H17" s="149"/>
      <c r="I17" s="149"/>
      <c r="K17" s="160">
        <f t="shared" si="3"/>
        <v>0</v>
      </c>
    </row>
    <row r="18" spans="2:11" ht="21.75" customHeight="1">
      <c r="B18" s="139">
        <v>13</v>
      </c>
      <c r="C18" s="158"/>
      <c r="D18" s="145"/>
      <c r="E18" s="149">
        <f t="shared" si="0"/>
        <v>0</v>
      </c>
      <c r="F18" s="145">
        <f t="shared" si="1"/>
        <v>0</v>
      </c>
      <c r="G18" s="145">
        <f t="shared" si="4"/>
        <v>0</v>
      </c>
      <c r="H18" s="149"/>
      <c r="I18" s="149"/>
      <c r="K18" s="160">
        <f t="shared" si="3"/>
        <v>0</v>
      </c>
    </row>
    <row r="19" spans="2:11" ht="21.75" customHeight="1">
      <c r="B19" s="139">
        <v>14</v>
      </c>
      <c r="C19" s="158"/>
      <c r="D19" s="145"/>
      <c r="E19" s="149">
        <f t="shared" si="0"/>
        <v>0</v>
      </c>
      <c r="F19" s="145">
        <f t="shared" si="1"/>
        <v>0</v>
      </c>
      <c r="G19" s="145">
        <f t="shared" si="4"/>
        <v>0</v>
      </c>
      <c r="H19" s="149"/>
      <c r="I19" s="149"/>
      <c r="K19" s="160">
        <f t="shared" si="3"/>
        <v>0</v>
      </c>
    </row>
    <row r="20" spans="2:11" ht="21.75" customHeight="1">
      <c r="B20" s="139">
        <v>15</v>
      </c>
      <c r="C20" s="158"/>
      <c r="D20" s="145"/>
      <c r="E20" s="149">
        <f t="shared" si="0"/>
        <v>0</v>
      </c>
      <c r="F20" s="145">
        <f t="shared" si="1"/>
        <v>0</v>
      </c>
      <c r="G20" s="145">
        <f t="shared" si="4"/>
        <v>0</v>
      </c>
      <c r="H20" s="149"/>
      <c r="I20" s="149"/>
      <c r="K20" s="160">
        <f t="shared" si="3"/>
        <v>0</v>
      </c>
    </row>
    <row r="21" spans="2:11" ht="21.75" customHeight="1">
      <c r="B21" s="139">
        <v>16</v>
      </c>
      <c r="C21" s="158"/>
      <c r="D21" s="145"/>
      <c r="E21" s="149">
        <f t="shared" si="0"/>
        <v>0</v>
      </c>
      <c r="F21" s="145">
        <f t="shared" si="1"/>
        <v>0</v>
      </c>
      <c r="G21" s="145">
        <f t="shared" si="4"/>
        <v>0</v>
      </c>
      <c r="H21" s="149"/>
      <c r="I21" s="149"/>
      <c r="K21" s="160">
        <f t="shared" si="3"/>
        <v>0</v>
      </c>
    </row>
    <row r="22" spans="2:11" ht="21.75" customHeight="1">
      <c r="B22" s="139">
        <v>17</v>
      </c>
      <c r="C22" s="158"/>
      <c r="D22" s="145"/>
      <c r="E22" s="149">
        <f t="shared" si="0"/>
        <v>0</v>
      </c>
      <c r="F22" s="145">
        <f t="shared" si="1"/>
        <v>0</v>
      </c>
      <c r="G22" s="145">
        <f t="shared" si="4"/>
        <v>0</v>
      </c>
      <c r="H22" s="149"/>
      <c r="I22" s="149"/>
      <c r="K22" s="160">
        <f t="shared" si="3"/>
        <v>0</v>
      </c>
    </row>
    <row r="23" spans="2:11" ht="21.75" customHeight="1">
      <c r="B23" s="139">
        <v>18</v>
      </c>
      <c r="C23" s="158"/>
      <c r="D23" s="145"/>
      <c r="E23" s="149">
        <f t="shared" si="0"/>
        <v>0</v>
      </c>
      <c r="F23" s="145">
        <f t="shared" si="1"/>
        <v>0</v>
      </c>
      <c r="G23" s="145">
        <f t="shared" si="4"/>
        <v>0</v>
      </c>
      <c r="H23" s="149"/>
      <c r="I23" s="149"/>
      <c r="K23" s="160">
        <f t="shared" si="3"/>
        <v>0</v>
      </c>
    </row>
    <row r="24" spans="2:11" ht="21.75" customHeight="1">
      <c r="B24" s="139">
        <v>19</v>
      </c>
      <c r="C24" s="158"/>
      <c r="D24" s="56"/>
      <c r="E24" s="149">
        <f t="shared" si="0"/>
        <v>0</v>
      </c>
      <c r="F24" s="145">
        <f t="shared" si="1"/>
        <v>0</v>
      </c>
      <c r="G24" s="145">
        <f t="shared" si="4"/>
        <v>0</v>
      </c>
      <c r="H24" s="146"/>
      <c r="I24" s="146"/>
      <c r="K24" s="160">
        <f t="shared" si="3"/>
        <v>0</v>
      </c>
    </row>
    <row r="25" spans="2:11" ht="21.75" customHeight="1">
      <c r="B25" s="139">
        <v>20</v>
      </c>
      <c r="C25" s="158"/>
      <c r="D25" s="56"/>
      <c r="E25" s="149">
        <f t="shared" si="0"/>
        <v>0</v>
      </c>
      <c r="F25" s="145">
        <f t="shared" si="1"/>
        <v>0</v>
      </c>
      <c r="G25" s="145">
        <f t="shared" si="4"/>
        <v>0</v>
      </c>
      <c r="H25" s="146"/>
      <c r="I25" s="146"/>
      <c r="K25" s="160">
        <f t="shared" si="3"/>
        <v>0</v>
      </c>
    </row>
    <row r="26" spans="2:11" ht="21.75" customHeight="1">
      <c r="B26" s="139">
        <v>21</v>
      </c>
      <c r="C26" s="158"/>
      <c r="D26" s="56"/>
      <c r="E26" s="149">
        <f t="shared" si="0"/>
        <v>0</v>
      </c>
      <c r="F26" s="145">
        <f t="shared" si="1"/>
        <v>0</v>
      </c>
      <c r="G26" s="145">
        <f t="shared" si="4"/>
        <v>0</v>
      </c>
      <c r="H26" s="146"/>
      <c r="I26" s="146"/>
      <c r="K26" s="160">
        <f t="shared" si="3"/>
        <v>0</v>
      </c>
    </row>
    <row r="27" spans="2:11" ht="21.75" customHeight="1">
      <c r="B27" s="139">
        <v>22</v>
      </c>
      <c r="C27" s="158"/>
      <c r="D27" s="56"/>
      <c r="E27" s="149">
        <f t="shared" si="0"/>
        <v>0</v>
      </c>
      <c r="F27" s="145">
        <f t="shared" si="1"/>
        <v>0</v>
      </c>
      <c r="G27" s="145">
        <f t="shared" si="4"/>
        <v>0</v>
      </c>
      <c r="H27" s="146"/>
      <c r="I27" s="146"/>
      <c r="K27" s="160">
        <f t="shared" si="3"/>
        <v>0</v>
      </c>
    </row>
    <row r="28" spans="2:11" ht="21.75" customHeight="1">
      <c r="B28" s="139">
        <v>23</v>
      </c>
      <c r="C28" s="158"/>
      <c r="D28" s="56"/>
      <c r="E28" s="149">
        <f t="shared" si="0"/>
        <v>0</v>
      </c>
      <c r="F28" s="145">
        <f t="shared" si="1"/>
        <v>0</v>
      </c>
      <c r="G28" s="145">
        <f t="shared" si="4"/>
        <v>0</v>
      </c>
      <c r="H28" s="146"/>
      <c r="I28" s="146"/>
      <c r="K28" s="160">
        <f t="shared" si="3"/>
        <v>0</v>
      </c>
    </row>
    <row r="29" spans="2:11" ht="21.75" customHeight="1">
      <c r="B29" s="139">
        <v>24</v>
      </c>
      <c r="C29" s="158"/>
      <c r="D29" s="56"/>
      <c r="E29" s="149">
        <f t="shared" si="0"/>
        <v>0</v>
      </c>
      <c r="F29" s="145">
        <f t="shared" si="1"/>
        <v>0</v>
      </c>
      <c r="G29" s="145">
        <f t="shared" si="4"/>
        <v>0</v>
      </c>
      <c r="H29" s="146"/>
      <c r="I29" s="146"/>
      <c r="K29" s="160">
        <f t="shared" si="3"/>
        <v>0</v>
      </c>
    </row>
    <row r="30" spans="2:11" ht="21.75" customHeight="1">
      <c r="B30" s="139">
        <v>25</v>
      </c>
      <c r="C30" s="158"/>
      <c r="D30" s="56"/>
      <c r="E30" s="149">
        <f t="shared" si="0"/>
        <v>0</v>
      </c>
      <c r="F30" s="145">
        <f t="shared" si="1"/>
        <v>0</v>
      </c>
      <c r="G30" s="145">
        <f t="shared" si="4"/>
        <v>0</v>
      </c>
      <c r="H30" s="146"/>
      <c r="I30" s="146"/>
      <c r="K30" s="160">
        <f t="shared" si="3"/>
        <v>0</v>
      </c>
    </row>
    <row r="31" spans="2:11" ht="21.75" customHeight="1">
      <c r="B31" s="139">
        <v>26</v>
      </c>
      <c r="C31" s="158"/>
      <c r="D31" s="56"/>
      <c r="E31" s="149">
        <f t="shared" si="0"/>
        <v>0</v>
      </c>
      <c r="F31" s="145">
        <f t="shared" si="1"/>
        <v>0</v>
      </c>
      <c r="G31" s="145">
        <f t="shared" si="4"/>
        <v>0</v>
      </c>
      <c r="H31" s="146"/>
      <c r="I31" s="146"/>
      <c r="K31" s="160">
        <f t="shared" si="3"/>
        <v>0</v>
      </c>
    </row>
    <row r="32" spans="2:11" ht="21.75" customHeight="1">
      <c r="B32" s="139">
        <v>27</v>
      </c>
      <c r="C32" s="158"/>
      <c r="D32" s="56"/>
      <c r="E32" s="149">
        <f t="shared" si="0"/>
        <v>0</v>
      </c>
      <c r="F32" s="145">
        <f t="shared" si="1"/>
        <v>0</v>
      </c>
      <c r="G32" s="145">
        <f t="shared" si="4"/>
        <v>0</v>
      </c>
      <c r="H32" s="146"/>
      <c r="I32" s="146"/>
      <c r="K32" s="160">
        <f t="shared" si="3"/>
        <v>0</v>
      </c>
    </row>
    <row r="33" spans="2:11" ht="21.75" customHeight="1">
      <c r="B33" s="139">
        <v>28</v>
      </c>
      <c r="C33" s="158"/>
      <c r="D33" s="56"/>
      <c r="E33" s="149">
        <f t="shared" si="0"/>
        <v>0</v>
      </c>
      <c r="F33" s="145">
        <f t="shared" si="1"/>
        <v>0</v>
      </c>
      <c r="G33" s="145">
        <f t="shared" si="4"/>
        <v>0</v>
      </c>
      <c r="H33" s="146"/>
      <c r="I33" s="146"/>
      <c r="K33" s="160">
        <f t="shared" si="3"/>
        <v>0</v>
      </c>
    </row>
    <row r="34" spans="2:11" ht="21.75" customHeight="1">
      <c r="B34" s="139">
        <v>29</v>
      </c>
      <c r="C34" s="158"/>
      <c r="D34" s="56"/>
      <c r="E34" s="149">
        <f t="shared" si="0"/>
        <v>0</v>
      </c>
      <c r="F34" s="145">
        <f t="shared" si="1"/>
        <v>0</v>
      </c>
      <c r="G34" s="145">
        <f t="shared" si="4"/>
        <v>0</v>
      </c>
      <c r="H34" s="146"/>
      <c r="I34" s="146"/>
      <c r="K34" s="160">
        <f t="shared" si="3"/>
        <v>0</v>
      </c>
    </row>
    <row r="35" spans="2:11" ht="21.75" customHeight="1">
      <c r="B35" s="139">
        <v>30</v>
      </c>
      <c r="C35" s="158"/>
      <c r="D35" s="56"/>
      <c r="E35" s="149">
        <f t="shared" si="0"/>
        <v>0</v>
      </c>
      <c r="F35" s="145">
        <f t="shared" si="1"/>
        <v>0</v>
      </c>
      <c r="G35" s="145">
        <f t="shared" si="4"/>
        <v>0</v>
      </c>
      <c r="H35" s="146"/>
      <c r="I35" s="146"/>
      <c r="K35" s="160">
        <f t="shared" si="3"/>
        <v>0</v>
      </c>
    </row>
    <row r="36" spans="2:11" ht="21.75" customHeight="1">
      <c r="B36" s="140" t="s">
        <v>26</v>
      </c>
      <c r="C36" s="143"/>
      <c r="D36" s="146">
        <f>SUM(D6:D34)</f>
        <v>10000</v>
      </c>
      <c r="E36" s="146">
        <f>SUM(E6:E35)</f>
        <v>2400000</v>
      </c>
      <c r="F36" s="159">
        <f>L2</f>
        <v>1470000</v>
      </c>
      <c r="G36" s="146">
        <f>L3</f>
        <v>930000</v>
      </c>
      <c r="H36" s="146"/>
      <c r="I36" s="146"/>
    </row>
    <row r="37" spans="2:11" ht="10.5" customHeight="1"/>
  </sheetData>
  <mergeCells count="11">
    <mergeCell ref="B2:D2"/>
    <mergeCell ref="F2:I2"/>
    <mergeCell ref="H3:I3"/>
    <mergeCell ref="F4:G4"/>
    <mergeCell ref="B36:C36"/>
    <mergeCell ref="B4:B5"/>
    <mergeCell ref="C4:C5"/>
    <mergeCell ref="D4:D5"/>
    <mergeCell ref="E4:E5"/>
    <mergeCell ref="H4:H5"/>
    <mergeCell ref="I4:I5"/>
  </mergeCells>
  <phoneticPr fontId="3"/>
  <pageMargins left="0.7" right="0.7" top="0.57999999999999996" bottom="0.44" header="0.3" footer="0.3"/>
  <pageSetup paperSize="9" scale="97"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I37"/>
  <sheetViews>
    <sheetView showZeros="0" view="pageBreakPreview" zoomScaleSheetLayoutView="100" workbookViewId="0">
      <selection activeCell="H9" sqref="H9"/>
    </sheetView>
  </sheetViews>
  <sheetFormatPr defaultColWidth="2.625" defaultRowHeight="14.4"/>
  <cols>
    <col min="1" max="1" width="3.75" style="67" customWidth="1"/>
    <col min="2" max="2" width="2.625" style="1"/>
    <col min="3" max="3" width="10.5" style="1" customWidth="1"/>
    <col min="4" max="4" width="7.25" style="1" customWidth="1"/>
    <col min="5" max="5" width="14.375" style="1" customWidth="1"/>
    <col min="6" max="6" width="12.875" style="1" customWidth="1"/>
    <col min="7" max="7" width="12" style="1" customWidth="1"/>
    <col min="8" max="8" width="12.25" style="1" customWidth="1"/>
    <col min="9" max="9" width="13" style="1" customWidth="1"/>
    <col min="10" max="44" width="2.625" style="1"/>
    <col min="45" max="45" width="12.75" style="1" bestFit="1" customWidth="1"/>
    <col min="46" max="256" width="2.625" style="1"/>
    <col min="257" max="257" width="4.625" style="1" customWidth="1"/>
    <col min="258" max="258" width="2.625" style="1"/>
    <col min="259" max="259" width="10.5" style="1" customWidth="1"/>
    <col min="260" max="260" width="7.25" style="1" customWidth="1"/>
    <col min="261" max="261" width="14.375" style="1" customWidth="1"/>
    <col min="262" max="262" width="12.875" style="1" customWidth="1"/>
    <col min="263" max="263" width="12" style="1" customWidth="1"/>
    <col min="264" max="264" width="12.25" style="1" customWidth="1"/>
    <col min="265" max="265" width="13" style="1" customWidth="1"/>
    <col min="266" max="512" width="2.625" style="1"/>
    <col min="513" max="513" width="4.625" style="1" customWidth="1"/>
    <col min="514" max="514" width="2.625" style="1"/>
    <col min="515" max="515" width="10.5" style="1" customWidth="1"/>
    <col min="516" max="516" width="7.25" style="1" customWidth="1"/>
    <col min="517" max="517" width="14.375" style="1" customWidth="1"/>
    <col min="518" max="518" width="12.875" style="1" customWidth="1"/>
    <col min="519" max="519" width="12" style="1" customWidth="1"/>
    <col min="520" max="520" width="12.25" style="1" customWidth="1"/>
    <col min="521" max="521" width="13" style="1" customWidth="1"/>
    <col min="522" max="768" width="2.625" style="1"/>
    <col min="769" max="769" width="4.625" style="1" customWidth="1"/>
    <col min="770" max="770" width="2.625" style="1"/>
    <col min="771" max="771" width="10.5" style="1" customWidth="1"/>
    <col min="772" max="772" width="7.25" style="1" customWidth="1"/>
    <col min="773" max="773" width="14.375" style="1" customWidth="1"/>
    <col min="774" max="774" width="12.875" style="1" customWidth="1"/>
    <col min="775" max="775" width="12" style="1" customWidth="1"/>
    <col min="776" max="776" width="12.25" style="1" customWidth="1"/>
    <col min="777" max="777" width="13" style="1" customWidth="1"/>
    <col min="778" max="1024" width="2.625" style="1"/>
    <col min="1025" max="1025" width="4.625" style="1" customWidth="1"/>
    <col min="1026" max="1026" width="2.625" style="1"/>
    <col min="1027" max="1027" width="10.5" style="1" customWidth="1"/>
    <col min="1028" max="1028" width="7.25" style="1" customWidth="1"/>
    <col min="1029" max="1029" width="14.375" style="1" customWidth="1"/>
    <col min="1030" max="1030" width="12.875" style="1" customWidth="1"/>
    <col min="1031" max="1031" width="12" style="1" customWidth="1"/>
    <col min="1032" max="1032" width="12.25" style="1" customWidth="1"/>
    <col min="1033" max="1033" width="13" style="1" customWidth="1"/>
    <col min="1034" max="1280" width="2.625" style="1"/>
    <col min="1281" max="1281" width="4.625" style="1" customWidth="1"/>
    <col min="1282" max="1282" width="2.625" style="1"/>
    <col min="1283" max="1283" width="10.5" style="1" customWidth="1"/>
    <col min="1284" max="1284" width="7.25" style="1" customWidth="1"/>
    <col min="1285" max="1285" width="14.375" style="1" customWidth="1"/>
    <col min="1286" max="1286" width="12.875" style="1" customWidth="1"/>
    <col min="1287" max="1287" width="12" style="1" customWidth="1"/>
    <col min="1288" max="1288" width="12.25" style="1" customWidth="1"/>
    <col min="1289" max="1289" width="13" style="1" customWidth="1"/>
    <col min="1290" max="1536" width="2.625" style="1"/>
    <col min="1537" max="1537" width="4.625" style="1" customWidth="1"/>
    <col min="1538" max="1538" width="2.625" style="1"/>
    <col min="1539" max="1539" width="10.5" style="1" customWidth="1"/>
    <col min="1540" max="1540" width="7.25" style="1" customWidth="1"/>
    <col min="1541" max="1541" width="14.375" style="1" customWidth="1"/>
    <col min="1542" max="1542" width="12.875" style="1" customWidth="1"/>
    <col min="1543" max="1543" width="12" style="1" customWidth="1"/>
    <col min="1544" max="1544" width="12.25" style="1" customWidth="1"/>
    <col min="1545" max="1545" width="13" style="1" customWidth="1"/>
    <col min="1546" max="1792" width="2.625" style="1"/>
    <col min="1793" max="1793" width="4.625" style="1" customWidth="1"/>
    <col min="1794" max="1794" width="2.625" style="1"/>
    <col min="1795" max="1795" width="10.5" style="1" customWidth="1"/>
    <col min="1796" max="1796" width="7.25" style="1" customWidth="1"/>
    <col min="1797" max="1797" width="14.375" style="1" customWidth="1"/>
    <col min="1798" max="1798" width="12.875" style="1" customWidth="1"/>
    <col min="1799" max="1799" width="12" style="1" customWidth="1"/>
    <col min="1800" max="1800" width="12.25" style="1" customWidth="1"/>
    <col min="1801" max="1801" width="13" style="1" customWidth="1"/>
    <col min="1802" max="2048" width="2.625" style="1"/>
    <col min="2049" max="2049" width="4.625" style="1" customWidth="1"/>
    <col min="2050" max="2050" width="2.625" style="1"/>
    <col min="2051" max="2051" width="10.5" style="1" customWidth="1"/>
    <col min="2052" max="2052" width="7.25" style="1" customWidth="1"/>
    <col min="2053" max="2053" width="14.375" style="1" customWidth="1"/>
    <col min="2054" max="2054" width="12.875" style="1" customWidth="1"/>
    <col min="2055" max="2055" width="12" style="1" customWidth="1"/>
    <col min="2056" max="2056" width="12.25" style="1" customWidth="1"/>
    <col min="2057" max="2057" width="13" style="1" customWidth="1"/>
    <col min="2058" max="2304" width="2.625" style="1"/>
    <col min="2305" max="2305" width="4.625" style="1" customWidth="1"/>
    <col min="2306" max="2306" width="2.625" style="1"/>
    <col min="2307" max="2307" width="10.5" style="1" customWidth="1"/>
    <col min="2308" max="2308" width="7.25" style="1" customWidth="1"/>
    <col min="2309" max="2309" width="14.375" style="1" customWidth="1"/>
    <col min="2310" max="2310" width="12.875" style="1" customWidth="1"/>
    <col min="2311" max="2311" width="12" style="1" customWidth="1"/>
    <col min="2312" max="2312" width="12.25" style="1" customWidth="1"/>
    <col min="2313" max="2313" width="13" style="1" customWidth="1"/>
    <col min="2314" max="2560" width="2.625" style="1"/>
    <col min="2561" max="2561" width="4.625" style="1" customWidth="1"/>
    <col min="2562" max="2562" width="2.625" style="1"/>
    <col min="2563" max="2563" width="10.5" style="1" customWidth="1"/>
    <col min="2564" max="2564" width="7.25" style="1" customWidth="1"/>
    <col min="2565" max="2565" width="14.375" style="1" customWidth="1"/>
    <col min="2566" max="2566" width="12.875" style="1" customWidth="1"/>
    <col min="2567" max="2567" width="12" style="1" customWidth="1"/>
    <col min="2568" max="2568" width="12.25" style="1" customWidth="1"/>
    <col min="2569" max="2569" width="13" style="1" customWidth="1"/>
    <col min="2570" max="2816" width="2.625" style="1"/>
    <col min="2817" max="2817" width="4.625" style="1" customWidth="1"/>
    <col min="2818" max="2818" width="2.625" style="1"/>
    <col min="2819" max="2819" width="10.5" style="1" customWidth="1"/>
    <col min="2820" max="2820" width="7.25" style="1" customWidth="1"/>
    <col min="2821" max="2821" width="14.375" style="1" customWidth="1"/>
    <col min="2822" max="2822" width="12.875" style="1" customWidth="1"/>
    <col min="2823" max="2823" width="12" style="1" customWidth="1"/>
    <col min="2824" max="2824" width="12.25" style="1" customWidth="1"/>
    <col min="2825" max="2825" width="13" style="1" customWidth="1"/>
    <col min="2826" max="3072" width="2.625" style="1"/>
    <col min="3073" max="3073" width="4.625" style="1" customWidth="1"/>
    <col min="3074" max="3074" width="2.625" style="1"/>
    <col min="3075" max="3075" width="10.5" style="1" customWidth="1"/>
    <col min="3076" max="3076" width="7.25" style="1" customWidth="1"/>
    <col min="3077" max="3077" width="14.375" style="1" customWidth="1"/>
    <col min="3078" max="3078" width="12.875" style="1" customWidth="1"/>
    <col min="3079" max="3079" width="12" style="1" customWidth="1"/>
    <col min="3080" max="3080" width="12.25" style="1" customWidth="1"/>
    <col min="3081" max="3081" width="13" style="1" customWidth="1"/>
    <col min="3082" max="3328" width="2.625" style="1"/>
    <col min="3329" max="3329" width="4.625" style="1" customWidth="1"/>
    <col min="3330" max="3330" width="2.625" style="1"/>
    <col min="3331" max="3331" width="10.5" style="1" customWidth="1"/>
    <col min="3332" max="3332" width="7.25" style="1" customWidth="1"/>
    <col min="3333" max="3333" width="14.375" style="1" customWidth="1"/>
    <col min="3334" max="3334" width="12.875" style="1" customWidth="1"/>
    <col min="3335" max="3335" width="12" style="1" customWidth="1"/>
    <col min="3336" max="3336" width="12.25" style="1" customWidth="1"/>
    <col min="3337" max="3337" width="13" style="1" customWidth="1"/>
    <col min="3338" max="3584" width="2.625" style="1"/>
    <col min="3585" max="3585" width="4.625" style="1" customWidth="1"/>
    <col min="3586" max="3586" width="2.625" style="1"/>
    <col min="3587" max="3587" width="10.5" style="1" customWidth="1"/>
    <col min="3588" max="3588" width="7.25" style="1" customWidth="1"/>
    <col min="3589" max="3589" width="14.375" style="1" customWidth="1"/>
    <col min="3590" max="3590" width="12.875" style="1" customWidth="1"/>
    <col min="3591" max="3591" width="12" style="1" customWidth="1"/>
    <col min="3592" max="3592" width="12.25" style="1" customWidth="1"/>
    <col min="3593" max="3593" width="13" style="1" customWidth="1"/>
    <col min="3594" max="3840" width="2.625" style="1"/>
    <col min="3841" max="3841" width="4.625" style="1" customWidth="1"/>
    <col min="3842" max="3842" width="2.625" style="1"/>
    <col min="3843" max="3843" width="10.5" style="1" customWidth="1"/>
    <col min="3844" max="3844" width="7.25" style="1" customWidth="1"/>
    <col min="3845" max="3845" width="14.375" style="1" customWidth="1"/>
    <col min="3846" max="3846" width="12.875" style="1" customWidth="1"/>
    <col min="3847" max="3847" width="12" style="1" customWidth="1"/>
    <col min="3848" max="3848" width="12.25" style="1" customWidth="1"/>
    <col min="3849" max="3849" width="13" style="1" customWidth="1"/>
    <col min="3850" max="4096" width="2.625" style="1"/>
    <col min="4097" max="4097" width="4.625" style="1" customWidth="1"/>
    <col min="4098" max="4098" width="2.625" style="1"/>
    <col min="4099" max="4099" width="10.5" style="1" customWidth="1"/>
    <col min="4100" max="4100" width="7.25" style="1" customWidth="1"/>
    <col min="4101" max="4101" width="14.375" style="1" customWidth="1"/>
    <col min="4102" max="4102" width="12.875" style="1" customWidth="1"/>
    <col min="4103" max="4103" width="12" style="1" customWidth="1"/>
    <col min="4104" max="4104" width="12.25" style="1" customWidth="1"/>
    <col min="4105" max="4105" width="13" style="1" customWidth="1"/>
    <col min="4106" max="4352" width="2.625" style="1"/>
    <col min="4353" max="4353" width="4.625" style="1" customWidth="1"/>
    <col min="4354" max="4354" width="2.625" style="1"/>
    <col min="4355" max="4355" width="10.5" style="1" customWidth="1"/>
    <col min="4356" max="4356" width="7.25" style="1" customWidth="1"/>
    <col min="4357" max="4357" width="14.375" style="1" customWidth="1"/>
    <col min="4358" max="4358" width="12.875" style="1" customWidth="1"/>
    <col min="4359" max="4359" width="12" style="1" customWidth="1"/>
    <col min="4360" max="4360" width="12.25" style="1" customWidth="1"/>
    <col min="4361" max="4361" width="13" style="1" customWidth="1"/>
    <col min="4362" max="4608" width="2.625" style="1"/>
    <col min="4609" max="4609" width="4.625" style="1" customWidth="1"/>
    <col min="4610" max="4610" width="2.625" style="1"/>
    <col min="4611" max="4611" width="10.5" style="1" customWidth="1"/>
    <col min="4612" max="4612" width="7.25" style="1" customWidth="1"/>
    <col min="4613" max="4613" width="14.375" style="1" customWidth="1"/>
    <col min="4614" max="4614" width="12.875" style="1" customWidth="1"/>
    <col min="4615" max="4615" width="12" style="1" customWidth="1"/>
    <col min="4616" max="4616" width="12.25" style="1" customWidth="1"/>
    <col min="4617" max="4617" width="13" style="1" customWidth="1"/>
    <col min="4618" max="4864" width="2.625" style="1"/>
    <col min="4865" max="4865" width="4.625" style="1" customWidth="1"/>
    <col min="4866" max="4866" width="2.625" style="1"/>
    <col min="4867" max="4867" width="10.5" style="1" customWidth="1"/>
    <col min="4868" max="4868" width="7.25" style="1" customWidth="1"/>
    <col min="4869" max="4869" width="14.375" style="1" customWidth="1"/>
    <col min="4870" max="4870" width="12.875" style="1" customWidth="1"/>
    <col min="4871" max="4871" width="12" style="1" customWidth="1"/>
    <col min="4872" max="4872" width="12.25" style="1" customWidth="1"/>
    <col min="4873" max="4873" width="13" style="1" customWidth="1"/>
    <col min="4874" max="5120" width="2.625" style="1"/>
    <col min="5121" max="5121" width="4.625" style="1" customWidth="1"/>
    <col min="5122" max="5122" width="2.625" style="1"/>
    <col min="5123" max="5123" width="10.5" style="1" customWidth="1"/>
    <col min="5124" max="5124" width="7.25" style="1" customWidth="1"/>
    <col min="5125" max="5125" width="14.375" style="1" customWidth="1"/>
    <col min="5126" max="5126" width="12.875" style="1" customWidth="1"/>
    <col min="5127" max="5127" width="12" style="1" customWidth="1"/>
    <col min="5128" max="5128" width="12.25" style="1" customWidth="1"/>
    <col min="5129" max="5129" width="13" style="1" customWidth="1"/>
    <col min="5130" max="5376" width="2.625" style="1"/>
    <col min="5377" max="5377" width="4.625" style="1" customWidth="1"/>
    <col min="5378" max="5378" width="2.625" style="1"/>
    <col min="5379" max="5379" width="10.5" style="1" customWidth="1"/>
    <col min="5380" max="5380" width="7.25" style="1" customWidth="1"/>
    <col min="5381" max="5381" width="14.375" style="1" customWidth="1"/>
    <col min="5382" max="5382" width="12.875" style="1" customWidth="1"/>
    <col min="5383" max="5383" width="12" style="1" customWidth="1"/>
    <col min="5384" max="5384" width="12.25" style="1" customWidth="1"/>
    <col min="5385" max="5385" width="13" style="1" customWidth="1"/>
    <col min="5386" max="5632" width="2.625" style="1"/>
    <col min="5633" max="5633" width="4.625" style="1" customWidth="1"/>
    <col min="5634" max="5634" width="2.625" style="1"/>
    <col min="5635" max="5635" width="10.5" style="1" customWidth="1"/>
    <col min="5636" max="5636" width="7.25" style="1" customWidth="1"/>
    <col min="5637" max="5637" width="14.375" style="1" customWidth="1"/>
    <col min="5638" max="5638" width="12.875" style="1" customWidth="1"/>
    <col min="5639" max="5639" width="12" style="1" customWidth="1"/>
    <col min="5640" max="5640" width="12.25" style="1" customWidth="1"/>
    <col min="5641" max="5641" width="13" style="1" customWidth="1"/>
    <col min="5642" max="5888" width="2.625" style="1"/>
    <col min="5889" max="5889" width="4.625" style="1" customWidth="1"/>
    <col min="5890" max="5890" width="2.625" style="1"/>
    <col min="5891" max="5891" width="10.5" style="1" customWidth="1"/>
    <col min="5892" max="5892" width="7.25" style="1" customWidth="1"/>
    <col min="5893" max="5893" width="14.375" style="1" customWidth="1"/>
    <col min="5894" max="5894" width="12.875" style="1" customWidth="1"/>
    <col min="5895" max="5895" width="12" style="1" customWidth="1"/>
    <col min="5896" max="5896" width="12.25" style="1" customWidth="1"/>
    <col min="5897" max="5897" width="13" style="1" customWidth="1"/>
    <col min="5898" max="6144" width="2.625" style="1"/>
    <col min="6145" max="6145" width="4.625" style="1" customWidth="1"/>
    <col min="6146" max="6146" width="2.625" style="1"/>
    <col min="6147" max="6147" width="10.5" style="1" customWidth="1"/>
    <col min="6148" max="6148" width="7.25" style="1" customWidth="1"/>
    <col min="6149" max="6149" width="14.375" style="1" customWidth="1"/>
    <col min="6150" max="6150" width="12.875" style="1" customWidth="1"/>
    <col min="6151" max="6151" width="12" style="1" customWidth="1"/>
    <col min="6152" max="6152" width="12.25" style="1" customWidth="1"/>
    <col min="6153" max="6153" width="13" style="1" customWidth="1"/>
    <col min="6154" max="6400" width="2.625" style="1"/>
    <col min="6401" max="6401" width="4.625" style="1" customWidth="1"/>
    <col min="6402" max="6402" width="2.625" style="1"/>
    <col min="6403" max="6403" width="10.5" style="1" customWidth="1"/>
    <col min="6404" max="6404" width="7.25" style="1" customWidth="1"/>
    <col min="6405" max="6405" width="14.375" style="1" customWidth="1"/>
    <col min="6406" max="6406" width="12.875" style="1" customWidth="1"/>
    <col min="6407" max="6407" width="12" style="1" customWidth="1"/>
    <col min="6408" max="6408" width="12.25" style="1" customWidth="1"/>
    <col min="6409" max="6409" width="13" style="1" customWidth="1"/>
    <col min="6410" max="6656" width="2.625" style="1"/>
    <col min="6657" max="6657" width="4.625" style="1" customWidth="1"/>
    <col min="6658" max="6658" width="2.625" style="1"/>
    <col min="6659" max="6659" width="10.5" style="1" customWidth="1"/>
    <col min="6660" max="6660" width="7.25" style="1" customWidth="1"/>
    <col min="6661" max="6661" width="14.375" style="1" customWidth="1"/>
    <col min="6662" max="6662" width="12.875" style="1" customWidth="1"/>
    <col min="6663" max="6663" width="12" style="1" customWidth="1"/>
    <col min="6664" max="6664" width="12.25" style="1" customWidth="1"/>
    <col min="6665" max="6665" width="13" style="1" customWidth="1"/>
    <col min="6666" max="6912" width="2.625" style="1"/>
    <col min="6913" max="6913" width="4.625" style="1" customWidth="1"/>
    <col min="6914" max="6914" width="2.625" style="1"/>
    <col min="6915" max="6915" width="10.5" style="1" customWidth="1"/>
    <col min="6916" max="6916" width="7.25" style="1" customWidth="1"/>
    <col min="6917" max="6917" width="14.375" style="1" customWidth="1"/>
    <col min="6918" max="6918" width="12.875" style="1" customWidth="1"/>
    <col min="6919" max="6919" width="12" style="1" customWidth="1"/>
    <col min="6920" max="6920" width="12.25" style="1" customWidth="1"/>
    <col min="6921" max="6921" width="13" style="1" customWidth="1"/>
    <col min="6922" max="7168" width="2.625" style="1"/>
    <col min="7169" max="7169" width="4.625" style="1" customWidth="1"/>
    <col min="7170" max="7170" width="2.625" style="1"/>
    <col min="7171" max="7171" width="10.5" style="1" customWidth="1"/>
    <col min="7172" max="7172" width="7.25" style="1" customWidth="1"/>
    <col min="7173" max="7173" width="14.375" style="1" customWidth="1"/>
    <col min="7174" max="7174" width="12.875" style="1" customWidth="1"/>
    <col min="7175" max="7175" width="12" style="1" customWidth="1"/>
    <col min="7176" max="7176" width="12.25" style="1" customWidth="1"/>
    <col min="7177" max="7177" width="13" style="1" customWidth="1"/>
    <col min="7178" max="7424" width="2.625" style="1"/>
    <col min="7425" max="7425" width="4.625" style="1" customWidth="1"/>
    <col min="7426" max="7426" width="2.625" style="1"/>
    <col min="7427" max="7427" width="10.5" style="1" customWidth="1"/>
    <col min="7428" max="7428" width="7.25" style="1" customWidth="1"/>
    <col min="7429" max="7429" width="14.375" style="1" customWidth="1"/>
    <col min="7430" max="7430" width="12.875" style="1" customWidth="1"/>
    <col min="7431" max="7431" width="12" style="1" customWidth="1"/>
    <col min="7432" max="7432" width="12.25" style="1" customWidth="1"/>
    <col min="7433" max="7433" width="13" style="1" customWidth="1"/>
    <col min="7434" max="7680" width="2.625" style="1"/>
    <col min="7681" max="7681" width="4.625" style="1" customWidth="1"/>
    <col min="7682" max="7682" width="2.625" style="1"/>
    <col min="7683" max="7683" width="10.5" style="1" customWidth="1"/>
    <col min="7684" max="7684" width="7.25" style="1" customWidth="1"/>
    <col min="7685" max="7685" width="14.375" style="1" customWidth="1"/>
    <col min="7686" max="7686" width="12.875" style="1" customWidth="1"/>
    <col min="7687" max="7687" width="12" style="1" customWidth="1"/>
    <col min="7688" max="7688" width="12.25" style="1" customWidth="1"/>
    <col min="7689" max="7689" width="13" style="1" customWidth="1"/>
    <col min="7690" max="7936" width="2.625" style="1"/>
    <col min="7937" max="7937" width="4.625" style="1" customWidth="1"/>
    <col min="7938" max="7938" width="2.625" style="1"/>
    <col min="7939" max="7939" width="10.5" style="1" customWidth="1"/>
    <col min="7940" max="7940" width="7.25" style="1" customWidth="1"/>
    <col min="7941" max="7941" width="14.375" style="1" customWidth="1"/>
    <col min="7942" max="7942" width="12.875" style="1" customWidth="1"/>
    <col min="7943" max="7943" width="12" style="1" customWidth="1"/>
    <col min="7944" max="7944" width="12.25" style="1" customWidth="1"/>
    <col min="7945" max="7945" width="13" style="1" customWidth="1"/>
    <col min="7946" max="8192" width="2.625" style="1"/>
    <col min="8193" max="8193" width="4.625" style="1" customWidth="1"/>
    <col min="8194" max="8194" width="2.625" style="1"/>
    <col min="8195" max="8195" width="10.5" style="1" customWidth="1"/>
    <col min="8196" max="8196" width="7.25" style="1" customWidth="1"/>
    <col min="8197" max="8197" width="14.375" style="1" customWidth="1"/>
    <col min="8198" max="8198" width="12.875" style="1" customWidth="1"/>
    <col min="8199" max="8199" width="12" style="1" customWidth="1"/>
    <col min="8200" max="8200" width="12.25" style="1" customWidth="1"/>
    <col min="8201" max="8201" width="13" style="1" customWidth="1"/>
    <col min="8202" max="8448" width="2.625" style="1"/>
    <col min="8449" max="8449" width="4.625" style="1" customWidth="1"/>
    <col min="8450" max="8450" width="2.625" style="1"/>
    <col min="8451" max="8451" width="10.5" style="1" customWidth="1"/>
    <col min="8452" max="8452" width="7.25" style="1" customWidth="1"/>
    <col min="8453" max="8453" width="14.375" style="1" customWidth="1"/>
    <col min="8454" max="8454" width="12.875" style="1" customWidth="1"/>
    <col min="8455" max="8455" width="12" style="1" customWidth="1"/>
    <col min="8456" max="8456" width="12.25" style="1" customWidth="1"/>
    <col min="8457" max="8457" width="13" style="1" customWidth="1"/>
    <col min="8458" max="8704" width="2.625" style="1"/>
    <col min="8705" max="8705" width="4.625" style="1" customWidth="1"/>
    <col min="8706" max="8706" width="2.625" style="1"/>
    <col min="8707" max="8707" width="10.5" style="1" customWidth="1"/>
    <col min="8708" max="8708" width="7.25" style="1" customWidth="1"/>
    <col min="8709" max="8709" width="14.375" style="1" customWidth="1"/>
    <col min="8710" max="8710" width="12.875" style="1" customWidth="1"/>
    <col min="8711" max="8711" width="12" style="1" customWidth="1"/>
    <col min="8712" max="8712" width="12.25" style="1" customWidth="1"/>
    <col min="8713" max="8713" width="13" style="1" customWidth="1"/>
    <col min="8714" max="8960" width="2.625" style="1"/>
    <col min="8961" max="8961" width="4.625" style="1" customWidth="1"/>
    <col min="8962" max="8962" width="2.625" style="1"/>
    <col min="8963" max="8963" width="10.5" style="1" customWidth="1"/>
    <col min="8964" max="8964" width="7.25" style="1" customWidth="1"/>
    <col min="8965" max="8965" width="14.375" style="1" customWidth="1"/>
    <col min="8966" max="8966" width="12.875" style="1" customWidth="1"/>
    <col min="8967" max="8967" width="12" style="1" customWidth="1"/>
    <col min="8968" max="8968" width="12.25" style="1" customWidth="1"/>
    <col min="8969" max="8969" width="13" style="1" customWidth="1"/>
    <col min="8970" max="9216" width="2.625" style="1"/>
    <col min="9217" max="9217" width="4.625" style="1" customWidth="1"/>
    <col min="9218" max="9218" width="2.625" style="1"/>
    <col min="9219" max="9219" width="10.5" style="1" customWidth="1"/>
    <col min="9220" max="9220" width="7.25" style="1" customWidth="1"/>
    <col min="9221" max="9221" width="14.375" style="1" customWidth="1"/>
    <col min="9222" max="9222" width="12.875" style="1" customWidth="1"/>
    <col min="9223" max="9223" width="12" style="1" customWidth="1"/>
    <col min="9224" max="9224" width="12.25" style="1" customWidth="1"/>
    <col min="9225" max="9225" width="13" style="1" customWidth="1"/>
    <col min="9226" max="9472" width="2.625" style="1"/>
    <col min="9473" max="9473" width="4.625" style="1" customWidth="1"/>
    <col min="9474" max="9474" width="2.625" style="1"/>
    <col min="9475" max="9475" width="10.5" style="1" customWidth="1"/>
    <col min="9476" max="9476" width="7.25" style="1" customWidth="1"/>
    <col min="9477" max="9477" width="14.375" style="1" customWidth="1"/>
    <col min="9478" max="9478" width="12.875" style="1" customWidth="1"/>
    <col min="9479" max="9479" width="12" style="1" customWidth="1"/>
    <col min="9480" max="9480" width="12.25" style="1" customWidth="1"/>
    <col min="9481" max="9481" width="13" style="1" customWidth="1"/>
    <col min="9482" max="9728" width="2.625" style="1"/>
    <col min="9729" max="9729" width="4.625" style="1" customWidth="1"/>
    <col min="9730" max="9730" width="2.625" style="1"/>
    <col min="9731" max="9731" width="10.5" style="1" customWidth="1"/>
    <col min="9732" max="9732" width="7.25" style="1" customWidth="1"/>
    <col min="9733" max="9733" width="14.375" style="1" customWidth="1"/>
    <col min="9734" max="9734" width="12.875" style="1" customWidth="1"/>
    <col min="9735" max="9735" width="12" style="1" customWidth="1"/>
    <col min="9736" max="9736" width="12.25" style="1" customWidth="1"/>
    <col min="9737" max="9737" width="13" style="1" customWidth="1"/>
    <col min="9738" max="9984" width="2.625" style="1"/>
    <col min="9985" max="9985" width="4.625" style="1" customWidth="1"/>
    <col min="9986" max="9986" width="2.625" style="1"/>
    <col min="9987" max="9987" width="10.5" style="1" customWidth="1"/>
    <col min="9988" max="9988" width="7.25" style="1" customWidth="1"/>
    <col min="9989" max="9989" width="14.375" style="1" customWidth="1"/>
    <col min="9990" max="9990" width="12.875" style="1" customWidth="1"/>
    <col min="9991" max="9991" width="12" style="1" customWidth="1"/>
    <col min="9992" max="9992" width="12.25" style="1" customWidth="1"/>
    <col min="9993" max="9993" width="13" style="1" customWidth="1"/>
    <col min="9994" max="10240" width="2.625" style="1"/>
    <col min="10241" max="10241" width="4.625" style="1" customWidth="1"/>
    <col min="10242" max="10242" width="2.625" style="1"/>
    <col min="10243" max="10243" width="10.5" style="1" customWidth="1"/>
    <col min="10244" max="10244" width="7.25" style="1" customWidth="1"/>
    <col min="10245" max="10245" width="14.375" style="1" customWidth="1"/>
    <col min="10246" max="10246" width="12.875" style="1" customWidth="1"/>
    <col min="10247" max="10247" width="12" style="1" customWidth="1"/>
    <col min="10248" max="10248" width="12.25" style="1" customWidth="1"/>
    <col min="10249" max="10249" width="13" style="1" customWidth="1"/>
    <col min="10250" max="10496" width="2.625" style="1"/>
    <col min="10497" max="10497" width="4.625" style="1" customWidth="1"/>
    <col min="10498" max="10498" width="2.625" style="1"/>
    <col min="10499" max="10499" width="10.5" style="1" customWidth="1"/>
    <col min="10500" max="10500" width="7.25" style="1" customWidth="1"/>
    <col min="10501" max="10501" width="14.375" style="1" customWidth="1"/>
    <col min="10502" max="10502" width="12.875" style="1" customWidth="1"/>
    <col min="10503" max="10503" width="12" style="1" customWidth="1"/>
    <col min="10504" max="10504" width="12.25" style="1" customWidth="1"/>
    <col min="10505" max="10505" width="13" style="1" customWidth="1"/>
    <col min="10506" max="10752" width="2.625" style="1"/>
    <col min="10753" max="10753" width="4.625" style="1" customWidth="1"/>
    <col min="10754" max="10754" width="2.625" style="1"/>
    <col min="10755" max="10755" width="10.5" style="1" customWidth="1"/>
    <col min="10756" max="10756" width="7.25" style="1" customWidth="1"/>
    <col min="10757" max="10757" width="14.375" style="1" customWidth="1"/>
    <col min="10758" max="10758" width="12.875" style="1" customWidth="1"/>
    <col min="10759" max="10759" width="12" style="1" customWidth="1"/>
    <col min="10760" max="10760" width="12.25" style="1" customWidth="1"/>
    <col min="10761" max="10761" width="13" style="1" customWidth="1"/>
    <col min="10762" max="11008" width="2.625" style="1"/>
    <col min="11009" max="11009" width="4.625" style="1" customWidth="1"/>
    <col min="11010" max="11010" width="2.625" style="1"/>
    <col min="11011" max="11011" width="10.5" style="1" customWidth="1"/>
    <col min="11012" max="11012" width="7.25" style="1" customWidth="1"/>
    <col min="11013" max="11013" width="14.375" style="1" customWidth="1"/>
    <col min="11014" max="11014" width="12.875" style="1" customWidth="1"/>
    <col min="11015" max="11015" width="12" style="1" customWidth="1"/>
    <col min="11016" max="11016" width="12.25" style="1" customWidth="1"/>
    <col min="11017" max="11017" width="13" style="1" customWidth="1"/>
    <col min="11018" max="11264" width="2.625" style="1"/>
    <col min="11265" max="11265" width="4.625" style="1" customWidth="1"/>
    <col min="11266" max="11266" width="2.625" style="1"/>
    <col min="11267" max="11267" width="10.5" style="1" customWidth="1"/>
    <col min="11268" max="11268" width="7.25" style="1" customWidth="1"/>
    <col min="11269" max="11269" width="14.375" style="1" customWidth="1"/>
    <col min="11270" max="11270" width="12.875" style="1" customWidth="1"/>
    <col min="11271" max="11271" width="12" style="1" customWidth="1"/>
    <col min="11272" max="11272" width="12.25" style="1" customWidth="1"/>
    <col min="11273" max="11273" width="13" style="1" customWidth="1"/>
    <col min="11274" max="11520" width="2.625" style="1"/>
    <col min="11521" max="11521" width="4.625" style="1" customWidth="1"/>
    <col min="11522" max="11522" width="2.625" style="1"/>
    <col min="11523" max="11523" width="10.5" style="1" customWidth="1"/>
    <col min="11524" max="11524" width="7.25" style="1" customWidth="1"/>
    <col min="11525" max="11525" width="14.375" style="1" customWidth="1"/>
    <col min="11526" max="11526" width="12.875" style="1" customWidth="1"/>
    <col min="11527" max="11527" width="12" style="1" customWidth="1"/>
    <col min="11528" max="11528" width="12.25" style="1" customWidth="1"/>
    <col min="11529" max="11529" width="13" style="1" customWidth="1"/>
    <col min="11530" max="11776" width="2.625" style="1"/>
    <col min="11777" max="11777" width="4.625" style="1" customWidth="1"/>
    <col min="11778" max="11778" width="2.625" style="1"/>
    <col min="11779" max="11779" width="10.5" style="1" customWidth="1"/>
    <col min="11780" max="11780" width="7.25" style="1" customWidth="1"/>
    <col min="11781" max="11781" width="14.375" style="1" customWidth="1"/>
    <col min="11782" max="11782" width="12.875" style="1" customWidth="1"/>
    <col min="11783" max="11783" width="12" style="1" customWidth="1"/>
    <col min="11784" max="11784" width="12.25" style="1" customWidth="1"/>
    <col min="11785" max="11785" width="13" style="1" customWidth="1"/>
    <col min="11786" max="12032" width="2.625" style="1"/>
    <col min="12033" max="12033" width="4.625" style="1" customWidth="1"/>
    <col min="12034" max="12034" width="2.625" style="1"/>
    <col min="12035" max="12035" width="10.5" style="1" customWidth="1"/>
    <col min="12036" max="12036" width="7.25" style="1" customWidth="1"/>
    <col min="12037" max="12037" width="14.375" style="1" customWidth="1"/>
    <col min="12038" max="12038" width="12.875" style="1" customWidth="1"/>
    <col min="12039" max="12039" width="12" style="1" customWidth="1"/>
    <col min="12040" max="12040" width="12.25" style="1" customWidth="1"/>
    <col min="12041" max="12041" width="13" style="1" customWidth="1"/>
    <col min="12042" max="12288" width="2.625" style="1"/>
    <col min="12289" max="12289" width="4.625" style="1" customWidth="1"/>
    <col min="12290" max="12290" width="2.625" style="1"/>
    <col min="12291" max="12291" width="10.5" style="1" customWidth="1"/>
    <col min="12292" max="12292" width="7.25" style="1" customWidth="1"/>
    <col min="12293" max="12293" width="14.375" style="1" customWidth="1"/>
    <col min="12294" max="12294" width="12.875" style="1" customWidth="1"/>
    <col min="12295" max="12295" width="12" style="1" customWidth="1"/>
    <col min="12296" max="12296" width="12.25" style="1" customWidth="1"/>
    <col min="12297" max="12297" width="13" style="1" customWidth="1"/>
    <col min="12298" max="12544" width="2.625" style="1"/>
    <col min="12545" max="12545" width="4.625" style="1" customWidth="1"/>
    <col min="12546" max="12546" width="2.625" style="1"/>
    <col min="12547" max="12547" width="10.5" style="1" customWidth="1"/>
    <col min="12548" max="12548" width="7.25" style="1" customWidth="1"/>
    <col min="12549" max="12549" width="14.375" style="1" customWidth="1"/>
    <col min="12550" max="12550" width="12.875" style="1" customWidth="1"/>
    <col min="12551" max="12551" width="12" style="1" customWidth="1"/>
    <col min="12552" max="12552" width="12.25" style="1" customWidth="1"/>
    <col min="12553" max="12553" width="13" style="1" customWidth="1"/>
    <col min="12554" max="12800" width="2.625" style="1"/>
    <col min="12801" max="12801" width="4.625" style="1" customWidth="1"/>
    <col min="12802" max="12802" width="2.625" style="1"/>
    <col min="12803" max="12803" width="10.5" style="1" customWidth="1"/>
    <col min="12804" max="12804" width="7.25" style="1" customWidth="1"/>
    <col min="12805" max="12805" width="14.375" style="1" customWidth="1"/>
    <col min="12806" max="12806" width="12.875" style="1" customWidth="1"/>
    <col min="12807" max="12807" width="12" style="1" customWidth="1"/>
    <col min="12808" max="12808" width="12.25" style="1" customWidth="1"/>
    <col min="12809" max="12809" width="13" style="1" customWidth="1"/>
    <col min="12810" max="13056" width="2.625" style="1"/>
    <col min="13057" max="13057" width="4.625" style="1" customWidth="1"/>
    <col min="13058" max="13058" width="2.625" style="1"/>
    <col min="13059" max="13059" width="10.5" style="1" customWidth="1"/>
    <col min="13060" max="13060" width="7.25" style="1" customWidth="1"/>
    <col min="13061" max="13061" width="14.375" style="1" customWidth="1"/>
    <col min="13062" max="13062" width="12.875" style="1" customWidth="1"/>
    <col min="13063" max="13063" width="12" style="1" customWidth="1"/>
    <col min="13064" max="13064" width="12.25" style="1" customWidth="1"/>
    <col min="13065" max="13065" width="13" style="1" customWidth="1"/>
    <col min="13066" max="13312" width="2.625" style="1"/>
    <col min="13313" max="13313" width="4.625" style="1" customWidth="1"/>
    <col min="13314" max="13314" width="2.625" style="1"/>
    <col min="13315" max="13315" width="10.5" style="1" customWidth="1"/>
    <col min="13316" max="13316" width="7.25" style="1" customWidth="1"/>
    <col min="13317" max="13317" width="14.375" style="1" customWidth="1"/>
    <col min="13318" max="13318" width="12.875" style="1" customWidth="1"/>
    <col min="13319" max="13319" width="12" style="1" customWidth="1"/>
    <col min="13320" max="13320" width="12.25" style="1" customWidth="1"/>
    <col min="13321" max="13321" width="13" style="1" customWidth="1"/>
    <col min="13322" max="13568" width="2.625" style="1"/>
    <col min="13569" max="13569" width="4.625" style="1" customWidth="1"/>
    <col min="13570" max="13570" width="2.625" style="1"/>
    <col min="13571" max="13571" width="10.5" style="1" customWidth="1"/>
    <col min="13572" max="13572" width="7.25" style="1" customWidth="1"/>
    <col min="13573" max="13573" width="14.375" style="1" customWidth="1"/>
    <col min="13574" max="13574" width="12.875" style="1" customWidth="1"/>
    <col min="13575" max="13575" width="12" style="1" customWidth="1"/>
    <col min="13576" max="13576" width="12.25" style="1" customWidth="1"/>
    <col min="13577" max="13577" width="13" style="1" customWidth="1"/>
    <col min="13578" max="13824" width="2.625" style="1"/>
    <col min="13825" max="13825" width="4.625" style="1" customWidth="1"/>
    <col min="13826" max="13826" width="2.625" style="1"/>
    <col min="13827" max="13827" width="10.5" style="1" customWidth="1"/>
    <col min="13828" max="13828" width="7.25" style="1" customWidth="1"/>
    <col min="13829" max="13829" width="14.375" style="1" customWidth="1"/>
    <col min="13830" max="13830" width="12.875" style="1" customWidth="1"/>
    <col min="13831" max="13831" width="12" style="1" customWidth="1"/>
    <col min="13832" max="13832" width="12.25" style="1" customWidth="1"/>
    <col min="13833" max="13833" width="13" style="1" customWidth="1"/>
    <col min="13834" max="14080" width="2.625" style="1"/>
    <col min="14081" max="14081" width="4.625" style="1" customWidth="1"/>
    <col min="14082" max="14082" width="2.625" style="1"/>
    <col min="14083" max="14083" width="10.5" style="1" customWidth="1"/>
    <col min="14084" max="14084" width="7.25" style="1" customWidth="1"/>
    <col min="14085" max="14085" width="14.375" style="1" customWidth="1"/>
    <col min="14086" max="14086" width="12.875" style="1" customWidth="1"/>
    <col min="14087" max="14087" width="12" style="1" customWidth="1"/>
    <col min="14088" max="14088" width="12.25" style="1" customWidth="1"/>
    <col min="14089" max="14089" width="13" style="1" customWidth="1"/>
    <col min="14090" max="14336" width="2.625" style="1"/>
    <col min="14337" max="14337" width="4.625" style="1" customWidth="1"/>
    <col min="14338" max="14338" width="2.625" style="1"/>
    <col min="14339" max="14339" width="10.5" style="1" customWidth="1"/>
    <col min="14340" max="14340" width="7.25" style="1" customWidth="1"/>
    <col min="14341" max="14341" width="14.375" style="1" customWidth="1"/>
    <col min="14342" max="14342" width="12.875" style="1" customWidth="1"/>
    <col min="14343" max="14343" width="12" style="1" customWidth="1"/>
    <col min="14344" max="14344" width="12.25" style="1" customWidth="1"/>
    <col min="14345" max="14345" width="13" style="1" customWidth="1"/>
    <col min="14346" max="14592" width="2.625" style="1"/>
    <col min="14593" max="14593" width="4.625" style="1" customWidth="1"/>
    <col min="14594" max="14594" width="2.625" style="1"/>
    <col min="14595" max="14595" width="10.5" style="1" customWidth="1"/>
    <col min="14596" max="14596" width="7.25" style="1" customWidth="1"/>
    <col min="14597" max="14597" width="14.375" style="1" customWidth="1"/>
    <col min="14598" max="14598" width="12.875" style="1" customWidth="1"/>
    <col min="14599" max="14599" width="12" style="1" customWidth="1"/>
    <col min="14600" max="14600" width="12.25" style="1" customWidth="1"/>
    <col min="14601" max="14601" width="13" style="1" customWidth="1"/>
    <col min="14602" max="14848" width="2.625" style="1"/>
    <col min="14849" max="14849" width="4.625" style="1" customWidth="1"/>
    <col min="14850" max="14850" width="2.625" style="1"/>
    <col min="14851" max="14851" width="10.5" style="1" customWidth="1"/>
    <col min="14852" max="14852" width="7.25" style="1" customWidth="1"/>
    <col min="14853" max="14853" width="14.375" style="1" customWidth="1"/>
    <col min="14854" max="14854" width="12.875" style="1" customWidth="1"/>
    <col min="14855" max="14855" width="12" style="1" customWidth="1"/>
    <col min="14856" max="14856" width="12.25" style="1" customWidth="1"/>
    <col min="14857" max="14857" width="13" style="1" customWidth="1"/>
    <col min="14858" max="15104" width="2.625" style="1"/>
    <col min="15105" max="15105" width="4.625" style="1" customWidth="1"/>
    <col min="15106" max="15106" width="2.625" style="1"/>
    <col min="15107" max="15107" width="10.5" style="1" customWidth="1"/>
    <col min="15108" max="15108" width="7.25" style="1" customWidth="1"/>
    <col min="15109" max="15109" width="14.375" style="1" customWidth="1"/>
    <col min="15110" max="15110" width="12.875" style="1" customWidth="1"/>
    <col min="15111" max="15111" width="12" style="1" customWidth="1"/>
    <col min="15112" max="15112" width="12.25" style="1" customWidth="1"/>
    <col min="15113" max="15113" width="13" style="1" customWidth="1"/>
    <col min="15114" max="15360" width="2.625" style="1"/>
    <col min="15361" max="15361" width="4.625" style="1" customWidth="1"/>
    <col min="15362" max="15362" width="2.625" style="1"/>
    <col min="15363" max="15363" width="10.5" style="1" customWidth="1"/>
    <col min="15364" max="15364" width="7.25" style="1" customWidth="1"/>
    <col min="15365" max="15365" width="14.375" style="1" customWidth="1"/>
    <col min="15366" max="15366" width="12.875" style="1" customWidth="1"/>
    <col min="15367" max="15367" width="12" style="1" customWidth="1"/>
    <col min="15368" max="15368" width="12.25" style="1" customWidth="1"/>
    <col min="15369" max="15369" width="13" style="1" customWidth="1"/>
    <col min="15370" max="15616" width="2.625" style="1"/>
    <col min="15617" max="15617" width="4.625" style="1" customWidth="1"/>
    <col min="15618" max="15618" width="2.625" style="1"/>
    <col min="15619" max="15619" width="10.5" style="1" customWidth="1"/>
    <col min="15620" max="15620" width="7.25" style="1" customWidth="1"/>
    <col min="15621" max="15621" width="14.375" style="1" customWidth="1"/>
    <col min="15622" max="15622" width="12.875" style="1" customWidth="1"/>
    <col min="15623" max="15623" width="12" style="1" customWidth="1"/>
    <col min="15624" max="15624" width="12.25" style="1" customWidth="1"/>
    <col min="15625" max="15625" width="13" style="1" customWidth="1"/>
    <col min="15626" max="15872" width="2.625" style="1"/>
    <col min="15873" max="15873" width="4.625" style="1" customWidth="1"/>
    <col min="15874" max="15874" width="2.625" style="1"/>
    <col min="15875" max="15875" width="10.5" style="1" customWidth="1"/>
    <col min="15876" max="15876" width="7.25" style="1" customWidth="1"/>
    <col min="15877" max="15877" width="14.375" style="1" customWidth="1"/>
    <col min="15878" max="15878" width="12.875" style="1" customWidth="1"/>
    <col min="15879" max="15879" width="12" style="1" customWidth="1"/>
    <col min="15880" max="15880" width="12.25" style="1" customWidth="1"/>
    <col min="15881" max="15881" width="13" style="1" customWidth="1"/>
    <col min="15882" max="16128" width="2.625" style="1"/>
    <col min="16129" max="16129" width="4.625" style="1" customWidth="1"/>
    <col min="16130" max="16130" width="2.625" style="1"/>
    <col min="16131" max="16131" width="10.5" style="1" customWidth="1"/>
    <col min="16132" max="16132" width="7.25" style="1" customWidth="1"/>
    <col min="16133" max="16133" width="14.375" style="1" customWidth="1"/>
    <col min="16134" max="16134" width="12.875" style="1" customWidth="1"/>
    <col min="16135" max="16135" width="12" style="1" customWidth="1"/>
    <col min="16136" max="16136" width="12.25" style="1" customWidth="1"/>
    <col min="16137" max="16137" width="13" style="1" customWidth="1"/>
    <col min="16138" max="16384" width="2.625" style="1"/>
  </cols>
  <sheetData>
    <row r="1" spans="1:9">
      <c r="A1" s="161" t="s">
        <v>175</v>
      </c>
    </row>
    <row r="2" spans="1:9" ht="17.25" customHeight="1">
      <c r="A2" s="94" t="s">
        <v>220</v>
      </c>
      <c r="B2" s="94"/>
      <c r="C2" s="94"/>
      <c r="D2" s="94"/>
      <c r="E2" s="94"/>
      <c r="F2" s="94"/>
      <c r="G2" s="94"/>
      <c r="H2" s="94"/>
    </row>
    <row r="3" spans="1:9">
      <c r="F3" s="177"/>
      <c r="G3" s="19"/>
      <c r="H3" s="177"/>
      <c r="I3" s="151"/>
    </row>
    <row r="4" spans="1:9" ht="22.5" customHeight="1">
      <c r="A4" s="39"/>
      <c r="B4" s="165" t="s">
        <v>29</v>
      </c>
      <c r="C4" s="169">
        <f>'①報告書'!O5</f>
        <v>0</v>
      </c>
      <c r="D4" s="170" t="s">
        <v>176</v>
      </c>
      <c r="E4" s="171" t="s">
        <v>65</v>
      </c>
      <c r="F4" s="178" t="s">
        <v>17</v>
      </c>
      <c r="G4" s="181"/>
      <c r="H4" s="182" t="s">
        <v>58</v>
      </c>
      <c r="I4" s="39"/>
    </row>
    <row r="5" spans="1:9" ht="22.5" customHeight="1">
      <c r="A5" s="162"/>
      <c r="B5" s="166" t="s">
        <v>59</v>
      </c>
      <c r="C5" s="166"/>
      <c r="D5" s="166"/>
      <c r="E5" s="172" t="s">
        <v>68</v>
      </c>
      <c r="F5" s="179" t="s">
        <v>68</v>
      </c>
      <c r="G5" s="162" t="s">
        <v>32</v>
      </c>
      <c r="H5" s="172" t="s">
        <v>68</v>
      </c>
      <c r="I5" s="162" t="s">
        <v>32</v>
      </c>
    </row>
    <row r="6" spans="1:9" ht="22.5" customHeight="1">
      <c r="A6" s="163">
        <v>1</v>
      </c>
      <c r="B6" s="167">
        <f>'②個人配分表'!C6</f>
        <v>0</v>
      </c>
      <c r="C6" s="167"/>
      <c r="D6" s="167"/>
      <c r="E6" s="173">
        <f>'②個人配分表'!F6</f>
        <v>0</v>
      </c>
      <c r="F6" s="173">
        <f>'②個人配分表'!G6</f>
        <v>0</v>
      </c>
      <c r="G6" s="180" t="str">
        <f>IFERROR('②個人配分表'!$O$3*'②個人配分表'!K6,"")</f>
        <v/>
      </c>
      <c r="H6" s="176">
        <f t="shared" ref="H6:H35" si="0">IFERROR(E6+F6,"")</f>
        <v>0</v>
      </c>
      <c r="I6" s="180" t="str">
        <f t="shared" ref="I6:I35" si="1">G6</f>
        <v/>
      </c>
    </row>
    <row r="7" spans="1:9" ht="22.5" customHeight="1">
      <c r="A7" s="11">
        <v>2</v>
      </c>
      <c r="B7" s="11">
        <f>'②個人配分表'!C7</f>
        <v>0</v>
      </c>
      <c r="C7" s="11"/>
      <c r="D7" s="11"/>
      <c r="E7" s="174">
        <f>'②個人配分表'!F7</f>
        <v>0</v>
      </c>
      <c r="F7" s="180">
        <f>'②個人配分表'!G7</f>
        <v>0</v>
      </c>
      <c r="G7" s="180" t="str">
        <f>IFERROR('②個人配分表'!$O$3*'②個人配分表'!K7,"")</f>
        <v/>
      </c>
      <c r="H7" s="176">
        <f t="shared" si="0"/>
        <v>0</v>
      </c>
      <c r="I7" s="180" t="str">
        <f t="shared" si="1"/>
        <v/>
      </c>
    </row>
    <row r="8" spans="1:9" ht="22.5" customHeight="1">
      <c r="A8" s="11">
        <v>3</v>
      </c>
      <c r="B8" s="11">
        <f>'②個人配分表'!C8</f>
        <v>0</v>
      </c>
      <c r="C8" s="11"/>
      <c r="D8" s="11"/>
      <c r="E8" s="174">
        <f>'②個人配分表'!F8</f>
        <v>0</v>
      </c>
      <c r="F8" s="180">
        <f>'②個人配分表'!G8</f>
        <v>0</v>
      </c>
      <c r="G8" s="180" t="str">
        <f>IFERROR('②個人配分表'!$O$3*'②個人配分表'!K8,"")</f>
        <v/>
      </c>
      <c r="H8" s="176">
        <f t="shared" si="0"/>
        <v>0</v>
      </c>
      <c r="I8" s="180" t="str">
        <f t="shared" si="1"/>
        <v/>
      </c>
    </row>
    <row r="9" spans="1:9" ht="22.5" customHeight="1">
      <c r="A9" s="11">
        <v>4</v>
      </c>
      <c r="B9" s="11">
        <f>'②個人配分表'!C9</f>
        <v>0</v>
      </c>
      <c r="C9" s="11"/>
      <c r="D9" s="11"/>
      <c r="E9" s="174">
        <f>'②個人配分表'!F9</f>
        <v>0</v>
      </c>
      <c r="F9" s="180">
        <f>'②個人配分表'!G9</f>
        <v>0</v>
      </c>
      <c r="G9" s="180" t="str">
        <f>IFERROR('②個人配分表'!$O$3*'②個人配分表'!K9,"")</f>
        <v/>
      </c>
      <c r="H9" s="176">
        <f t="shared" si="0"/>
        <v>0</v>
      </c>
      <c r="I9" s="180" t="str">
        <f t="shared" si="1"/>
        <v/>
      </c>
    </row>
    <row r="10" spans="1:9" ht="22.5" customHeight="1">
      <c r="A10" s="11">
        <v>5</v>
      </c>
      <c r="B10" s="11">
        <f>'②個人配分表'!C10</f>
        <v>0</v>
      </c>
      <c r="C10" s="11"/>
      <c r="D10" s="11"/>
      <c r="E10" s="174">
        <f>'②個人配分表'!F10</f>
        <v>0</v>
      </c>
      <c r="F10" s="180">
        <f>'②個人配分表'!G10</f>
        <v>0</v>
      </c>
      <c r="G10" s="180" t="str">
        <f>IFERROR('②個人配分表'!$O$3*'②個人配分表'!K10,"")</f>
        <v/>
      </c>
      <c r="H10" s="176">
        <f t="shared" si="0"/>
        <v>0</v>
      </c>
      <c r="I10" s="180" t="str">
        <f t="shared" si="1"/>
        <v/>
      </c>
    </row>
    <row r="11" spans="1:9" ht="22.5" customHeight="1">
      <c r="A11" s="11">
        <v>6</v>
      </c>
      <c r="B11" s="11">
        <f>'②個人配分表'!C11</f>
        <v>0</v>
      </c>
      <c r="C11" s="11"/>
      <c r="D11" s="11"/>
      <c r="E11" s="174">
        <f>'②個人配分表'!F11</f>
        <v>0</v>
      </c>
      <c r="F11" s="180">
        <f>'②個人配分表'!G11</f>
        <v>0</v>
      </c>
      <c r="G11" s="180" t="str">
        <f>IFERROR('②個人配分表'!$O$3*'②個人配分表'!K11,"")</f>
        <v/>
      </c>
      <c r="H11" s="176">
        <f t="shared" si="0"/>
        <v>0</v>
      </c>
      <c r="I11" s="180" t="str">
        <f t="shared" si="1"/>
        <v/>
      </c>
    </row>
    <row r="12" spans="1:9" ht="22.5" customHeight="1">
      <c r="A12" s="11">
        <v>7</v>
      </c>
      <c r="B12" s="11">
        <f>'②個人配分表'!C12</f>
        <v>0</v>
      </c>
      <c r="C12" s="11"/>
      <c r="D12" s="11"/>
      <c r="E12" s="174">
        <f>'②個人配分表'!F12</f>
        <v>0</v>
      </c>
      <c r="F12" s="180">
        <f>'②個人配分表'!G12</f>
        <v>0</v>
      </c>
      <c r="G12" s="180" t="str">
        <f>IFERROR('②個人配分表'!$O$3*'②個人配分表'!K12,"")</f>
        <v/>
      </c>
      <c r="H12" s="176">
        <f t="shared" si="0"/>
        <v>0</v>
      </c>
      <c r="I12" s="180" t="str">
        <f t="shared" si="1"/>
        <v/>
      </c>
    </row>
    <row r="13" spans="1:9" ht="22.5" customHeight="1">
      <c r="A13" s="11">
        <v>8</v>
      </c>
      <c r="B13" s="11">
        <f>'②個人配分表'!C13</f>
        <v>0</v>
      </c>
      <c r="C13" s="11"/>
      <c r="D13" s="11"/>
      <c r="E13" s="174">
        <f>'②個人配分表'!F13</f>
        <v>0</v>
      </c>
      <c r="F13" s="180">
        <f>'②個人配分表'!G13</f>
        <v>0</v>
      </c>
      <c r="G13" s="180" t="str">
        <f>IFERROR('②個人配分表'!$O$3*'②個人配分表'!K13,"")</f>
        <v/>
      </c>
      <c r="H13" s="176">
        <f t="shared" si="0"/>
        <v>0</v>
      </c>
      <c r="I13" s="180" t="str">
        <f t="shared" si="1"/>
        <v/>
      </c>
    </row>
    <row r="14" spans="1:9" ht="22.5" customHeight="1">
      <c r="A14" s="11">
        <v>9</v>
      </c>
      <c r="B14" s="11">
        <f>'②個人配分表'!C14</f>
        <v>0</v>
      </c>
      <c r="C14" s="11"/>
      <c r="D14" s="11"/>
      <c r="E14" s="174">
        <f>'②個人配分表'!F14</f>
        <v>0</v>
      </c>
      <c r="F14" s="180">
        <f>'②個人配分表'!G14</f>
        <v>0</v>
      </c>
      <c r="G14" s="180" t="str">
        <f>IFERROR('②個人配分表'!$O$3*'②個人配分表'!K14,"")</f>
        <v/>
      </c>
      <c r="H14" s="176">
        <f t="shared" si="0"/>
        <v>0</v>
      </c>
      <c r="I14" s="180" t="str">
        <f t="shared" si="1"/>
        <v/>
      </c>
    </row>
    <row r="15" spans="1:9" ht="22.5" customHeight="1">
      <c r="A15" s="11">
        <v>10</v>
      </c>
      <c r="B15" s="11">
        <f>'②個人配分表'!C15</f>
        <v>0</v>
      </c>
      <c r="C15" s="11"/>
      <c r="D15" s="11"/>
      <c r="E15" s="174">
        <f>'②個人配分表'!F15</f>
        <v>0</v>
      </c>
      <c r="F15" s="180">
        <f>'②個人配分表'!G15</f>
        <v>0</v>
      </c>
      <c r="G15" s="180" t="str">
        <f>IFERROR('②個人配分表'!$O$3*'②個人配分表'!K15,"")</f>
        <v/>
      </c>
      <c r="H15" s="176">
        <f t="shared" si="0"/>
        <v>0</v>
      </c>
      <c r="I15" s="180" t="str">
        <f t="shared" si="1"/>
        <v/>
      </c>
    </row>
    <row r="16" spans="1:9" ht="22.5" customHeight="1">
      <c r="A16" s="11">
        <v>11</v>
      </c>
      <c r="B16" s="11">
        <f>'②個人配分表'!C16</f>
        <v>0</v>
      </c>
      <c r="C16" s="11"/>
      <c r="D16" s="11"/>
      <c r="E16" s="174">
        <f>'②個人配分表'!F16</f>
        <v>0</v>
      </c>
      <c r="F16" s="180">
        <f>'②個人配分表'!G16</f>
        <v>0</v>
      </c>
      <c r="G16" s="180" t="str">
        <f>IFERROR('②個人配分表'!$O$3*'②個人配分表'!K16,"")</f>
        <v/>
      </c>
      <c r="H16" s="176">
        <f t="shared" si="0"/>
        <v>0</v>
      </c>
      <c r="I16" s="180" t="str">
        <f t="shared" si="1"/>
        <v/>
      </c>
    </row>
    <row r="17" spans="1:9" ht="22.5" customHeight="1">
      <c r="A17" s="11">
        <v>12</v>
      </c>
      <c r="B17" s="11">
        <f>'②個人配分表'!C17</f>
        <v>0</v>
      </c>
      <c r="C17" s="11"/>
      <c r="D17" s="11"/>
      <c r="E17" s="174">
        <f>'②個人配分表'!F17</f>
        <v>0</v>
      </c>
      <c r="F17" s="180">
        <f>'②個人配分表'!G17</f>
        <v>0</v>
      </c>
      <c r="G17" s="180" t="str">
        <f>IFERROR('②個人配分表'!$O$3*'②個人配分表'!K17,"")</f>
        <v/>
      </c>
      <c r="H17" s="176">
        <f t="shared" si="0"/>
        <v>0</v>
      </c>
      <c r="I17" s="180" t="str">
        <f t="shared" si="1"/>
        <v/>
      </c>
    </row>
    <row r="18" spans="1:9" ht="22.5" customHeight="1">
      <c r="A18" s="11">
        <v>13</v>
      </c>
      <c r="B18" s="11">
        <f>'②個人配分表'!C18</f>
        <v>0</v>
      </c>
      <c r="C18" s="11"/>
      <c r="D18" s="11"/>
      <c r="E18" s="174">
        <f>'②個人配分表'!F18</f>
        <v>0</v>
      </c>
      <c r="F18" s="180">
        <f>'②個人配分表'!G18</f>
        <v>0</v>
      </c>
      <c r="G18" s="180" t="str">
        <f>IFERROR('②個人配分表'!$O$3*'②個人配分表'!K18,"")</f>
        <v/>
      </c>
      <c r="H18" s="176">
        <f t="shared" si="0"/>
        <v>0</v>
      </c>
      <c r="I18" s="180" t="str">
        <f t="shared" si="1"/>
        <v/>
      </c>
    </row>
    <row r="19" spans="1:9" ht="22.5" customHeight="1">
      <c r="A19" s="11">
        <v>14</v>
      </c>
      <c r="B19" s="11">
        <f>'②個人配分表'!C19</f>
        <v>0</v>
      </c>
      <c r="C19" s="11"/>
      <c r="D19" s="11"/>
      <c r="E19" s="174">
        <f>'②個人配分表'!F19</f>
        <v>0</v>
      </c>
      <c r="F19" s="180">
        <f>'②個人配分表'!G19</f>
        <v>0</v>
      </c>
      <c r="G19" s="180" t="str">
        <f>IFERROR('②個人配分表'!$O$3*'②個人配分表'!K19,"")</f>
        <v/>
      </c>
      <c r="H19" s="176">
        <f t="shared" si="0"/>
        <v>0</v>
      </c>
      <c r="I19" s="180" t="str">
        <f t="shared" si="1"/>
        <v/>
      </c>
    </row>
    <row r="20" spans="1:9" ht="22.5" customHeight="1">
      <c r="A20" s="11">
        <v>15</v>
      </c>
      <c r="B20" s="11">
        <f>'②個人配分表'!C20</f>
        <v>0</v>
      </c>
      <c r="C20" s="11"/>
      <c r="D20" s="11"/>
      <c r="E20" s="174">
        <f>'②個人配分表'!F20</f>
        <v>0</v>
      </c>
      <c r="F20" s="180">
        <f>'②個人配分表'!G20</f>
        <v>0</v>
      </c>
      <c r="G20" s="180" t="str">
        <f>IFERROR('②個人配分表'!$O$3*'②個人配分表'!K20,"")</f>
        <v/>
      </c>
      <c r="H20" s="176">
        <f t="shared" si="0"/>
        <v>0</v>
      </c>
      <c r="I20" s="180" t="str">
        <f t="shared" si="1"/>
        <v/>
      </c>
    </row>
    <row r="21" spans="1:9" ht="22.5" customHeight="1">
      <c r="A21" s="11">
        <v>16</v>
      </c>
      <c r="B21" s="11">
        <f>'②個人配分表'!C21</f>
        <v>0</v>
      </c>
      <c r="C21" s="11"/>
      <c r="D21" s="11"/>
      <c r="E21" s="174">
        <f>'②個人配分表'!F21</f>
        <v>0</v>
      </c>
      <c r="F21" s="180">
        <f>'②個人配分表'!G21</f>
        <v>0</v>
      </c>
      <c r="G21" s="180" t="str">
        <f>IFERROR('②個人配分表'!$O$3*'②個人配分表'!K21,"")</f>
        <v/>
      </c>
      <c r="H21" s="176">
        <f t="shared" si="0"/>
        <v>0</v>
      </c>
      <c r="I21" s="180" t="str">
        <f t="shared" si="1"/>
        <v/>
      </c>
    </row>
    <row r="22" spans="1:9" ht="22.5" customHeight="1">
      <c r="A22" s="11">
        <v>17</v>
      </c>
      <c r="B22" s="11">
        <f>'②個人配分表'!C22</f>
        <v>0</v>
      </c>
      <c r="C22" s="11"/>
      <c r="D22" s="11"/>
      <c r="E22" s="174">
        <f>'②個人配分表'!F22</f>
        <v>0</v>
      </c>
      <c r="F22" s="180">
        <f>'②個人配分表'!G22</f>
        <v>0</v>
      </c>
      <c r="G22" s="180" t="str">
        <f>IFERROR('②個人配分表'!$O$3*'②個人配分表'!K22,"")</f>
        <v/>
      </c>
      <c r="H22" s="176">
        <f t="shared" si="0"/>
        <v>0</v>
      </c>
      <c r="I22" s="180" t="str">
        <f t="shared" si="1"/>
        <v/>
      </c>
    </row>
    <row r="23" spans="1:9" ht="22.5" customHeight="1">
      <c r="A23" s="11">
        <v>18</v>
      </c>
      <c r="B23" s="11">
        <f>'②個人配分表'!C23</f>
        <v>0</v>
      </c>
      <c r="C23" s="11"/>
      <c r="D23" s="11"/>
      <c r="E23" s="174">
        <f>'②個人配分表'!F23</f>
        <v>0</v>
      </c>
      <c r="F23" s="180">
        <f>'②個人配分表'!G23</f>
        <v>0</v>
      </c>
      <c r="G23" s="180" t="str">
        <f>IFERROR('②個人配分表'!$O$3*'②個人配分表'!K23,"")</f>
        <v/>
      </c>
      <c r="H23" s="176">
        <f t="shared" si="0"/>
        <v>0</v>
      </c>
      <c r="I23" s="180" t="str">
        <f t="shared" si="1"/>
        <v/>
      </c>
    </row>
    <row r="24" spans="1:9" ht="22.5" customHeight="1">
      <c r="A24" s="11">
        <v>19</v>
      </c>
      <c r="B24" s="11">
        <f>'②個人配分表'!C24</f>
        <v>0</v>
      </c>
      <c r="C24" s="11"/>
      <c r="D24" s="11"/>
      <c r="E24" s="174">
        <f>'②個人配分表'!F24</f>
        <v>0</v>
      </c>
      <c r="F24" s="180">
        <f>'②個人配分表'!G24</f>
        <v>0</v>
      </c>
      <c r="G24" s="180" t="str">
        <f>IFERROR('②個人配分表'!$O$3*'②個人配分表'!K24,"")</f>
        <v/>
      </c>
      <c r="H24" s="176">
        <f t="shared" si="0"/>
        <v>0</v>
      </c>
      <c r="I24" s="180" t="str">
        <f t="shared" si="1"/>
        <v/>
      </c>
    </row>
    <row r="25" spans="1:9" ht="22.5" customHeight="1">
      <c r="A25" s="11">
        <v>20</v>
      </c>
      <c r="B25" s="11">
        <f>'②個人配分表'!C25</f>
        <v>0</v>
      </c>
      <c r="C25" s="11"/>
      <c r="D25" s="11"/>
      <c r="E25" s="174">
        <f>'②個人配分表'!F25</f>
        <v>0</v>
      </c>
      <c r="F25" s="180">
        <f>'②個人配分表'!G25</f>
        <v>0</v>
      </c>
      <c r="G25" s="180" t="str">
        <f>IFERROR('②個人配分表'!$O$3*'②個人配分表'!K25,"")</f>
        <v/>
      </c>
      <c r="H25" s="176">
        <f t="shared" si="0"/>
        <v>0</v>
      </c>
      <c r="I25" s="180" t="str">
        <f t="shared" si="1"/>
        <v/>
      </c>
    </row>
    <row r="26" spans="1:9" ht="22.5" customHeight="1">
      <c r="A26" s="11">
        <v>21</v>
      </c>
      <c r="B26" s="11">
        <f>'②個人配分表'!C26</f>
        <v>0</v>
      </c>
      <c r="C26" s="11"/>
      <c r="D26" s="11"/>
      <c r="E26" s="174">
        <f>'②個人配分表'!F26</f>
        <v>0</v>
      </c>
      <c r="F26" s="180">
        <f>'②個人配分表'!G26</f>
        <v>0</v>
      </c>
      <c r="G26" s="180" t="str">
        <f>IFERROR('②個人配分表'!$O$3*'②個人配分表'!K26,"")</f>
        <v/>
      </c>
      <c r="H26" s="176">
        <f t="shared" si="0"/>
        <v>0</v>
      </c>
      <c r="I26" s="180" t="str">
        <f t="shared" si="1"/>
        <v/>
      </c>
    </row>
    <row r="27" spans="1:9" ht="22.5" customHeight="1">
      <c r="A27" s="11">
        <v>22</v>
      </c>
      <c r="B27" s="11">
        <f>'②個人配分表'!C27</f>
        <v>0</v>
      </c>
      <c r="C27" s="11"/>
      <c r="D27" s="11"/>
      <c r="E27" s="174">
        <f>'②個人配分表'!F27</f>
        <v>0</v>
      </c>
      <c r="F27" s="180">
        <f>'②個人配分表'!G27</f>
        <v>0</v>
      </c>
      <c r="G27" s="180" t="str">
        <f>IFERROR('②個人配分表'!$O$3*'②個人配分表'!K27,"")</f>
        <v/>
      </c>
      <c r="H27" s="176">
        <f t="shared" si="0"/>
        <v>0</v>
      </c>
      <c r="I27" s="180" t="str">
        <f t="shared" si="1"/>
        <v/>
      </c>
    </row>
    <row r="28" spans="1:9" ht="22.5" customHeight="1">
      <c r="A28" s="11">
        <v>23</v>
      </c>
      <c r="B28" s="11">
        <f>'②個人配分表'!C28</f>
        <v>0</v>
      </c>
      <c r="C28" s="11"/>
      <c r="D28" s="11"/>
      <c r="E28" s="174">
        <f>'②個人配分表'!F28</f>
        <v>0</v>
      </c>
      <c r="F28" s="180">
        <f>'②個人配分表'!G28</f>
        <v>0</v>
      </c>
      <c r="G28" s="180" t="str">
        <f>IFERROR('②個人配分表'!$O$3*'②個人配分表'!K28,"")</f>
        <v/>
      </c>
      <c r="H28" s="176">
        <f t="shared" si="0"/>
        <v>0</v>
      </c>
      <c r="I28" s="180" t="str">
        <f t="shared" si="1"/>
        <v/>
      </c>
    </row>
    <row r="29" spans="1:9" ht="22.5" customHeight="1">
      <c r="A29" s="11">
        <v>24</v>
      </c>
      <c r="B29" s="11">
        <f>'②個人配分表'!C29</f>
        <v>0</v>
      </c>
      <c r="C29" s="11"/>
      <c r="D29" s="11"/>
      <c r="E29" s="174">
        <f>'②個人配分表'!F29</f>
        <v>0</v>
      </c>
      <c r="F29" s="180">
        <f>'②個人配分表'!G29</f>
        <v>0</v>
      </c>
      <c r="G29" s="180" t="str">
        <f>IFERROR('②個人配分表'!$O$3*'②個人配分表'!K29,"")</f>
        <v/>
      </c>
      <c r="H29" s="176">
        <f t="shared" si="0"/>
        <v>0</v>
      </c>
      <c r="I29" s="180" t="str">
        <f t="shared" si="1"/>
        <v/>
      </c>
    </row>
    <row r="30" spans="1:9" ht="22.5" customHeight="1">
      <c r="A30" s="11">
        <v>25</v>
      </c>
      <c r="B30" s="11">
        <f>'②個人配分表'!C30</f>
        <v>0</v>
      </c>
      <c r="C30" s="11"/>
      <c r="D30" s="11"/>
      <c r="E30" s="174">
        <f>'②個人配分表'!F30</f>
        <v>0</v>
      </c>
      <c r="F30" s="180">
        <f>'②個人配分表'!G30</f>
        <v>0</v>
      </c>
      <c r="G30" s="180" t="str">
        <f>IFERROR('②個人配分表'!$O$3*'②個人配分表'!K30,"")</f>
        <v/>
      </c>
      <c r="H30" s="176">
        <f t="shared" si="0"/>
        <v>0</v>
      </c>
      <c r="I30" s="180" t="str">
        <f t="shared" si="1"/>
        <v/>
      </c>
    </row>
    <row r="31" spans="1:9" ht="22.5" customHeight="1">
      <c r="A31" s="11">
        <v>26</v>
      </c>
      <c r="B31" s="11">
        <f>'②個人配分表'!C31</f>
        <v>0</v>
      </c>
      <c r="C31" s="11"/>
      <c r="D31" s="11"/>
      <c r="E31" s="174">
        <f>'②個人配分表'!F31</f>
        <v>0</v>
      </c>
      <c r="F31" s="180">
        <f>'②個人配分表'!G31</f>
        <v>0</v>
      </c>
      <c r="G31" s="180" t="str">
        <f>IFERROR('②個人配分表'!$O$3*'②個人配分表'!K31,"")</f>
        <v/>
      </c>
      <c r="H31" s="176">
        <f t="shared" si="0"/>
        <v>0</v>
      </c>
      <c r="I31" s="180" t="str">
        <f t="shared" si="1"/>
        <v/>
      </c>
    </row>
    <row r="32" spans="1:9" ht="22.5" customHeight="1">
      <c r="A32" s="11">
        <v>27</v>
      </c>
      <c r="B32" s="11">
        <f>'②個人配分表'!C32</f>
        <v>0</v>
      </c>
      <c r="C32" s="11"/>
      <c r="D32" s="11"/>
      <c r="E32" s="174">
        <f>'②個人配分表'!F32</f>
        <v>0</v>
      </c>
      <c r="F32" s="180">
        <f>'②個人配分表'!G32</f>
        <v>0</v>
      </c>
      <c r="G32" s="180" t="str">
        <f>IFERROR('②個人配分表'!$O$3*'②個人配分表'!K32,"")</f>
        <v/>
      </c>
      <c r="H32" s="176">
        <f t="shared" si="0"/>
        <v>0</v>
      </c>
      <c r="I32" s="180" t="str">
        <f t="shared" si="1"/>
        <v/>
      </c>
    </row>
    <row r="33" spans="1:9" ht="22.5" customHeight="1">
      <c r="A33" s="11">
        <v>28</v>
      </c>
      <c r="B33" s="11">
        <f>'②個人配分表'!C33</f>
        <v>0</v>
      </c>
      <c r="C33" s="11"/>
      <c r="D33" s="11"/>
      <c r="E33" s="174">
        <f>'②個人配分表'!F33</f>
        <v>0</v>
      </c>
      <c r="F33" s="180">
        <f>'②個人配分表'!G33</f>
        <v>0</v>
      </c>
      <c r="G33" s="180" t="str">
        <f>IFERROR('②個人配分表'!$O$3*'②個人配分表'!K33,"")</f>
        <v/>
      </c>
      <c r="H33" s="176">
        <f t="shared" si="0"/>
        <v>0</v>
      </c>
      <c r="I33" s="180" t="str">
        <f t="shared" si="1"/>
        <v/>
      </c>
    </row>
    <row r="34" spans="1:9" ht="22.5" customHeight="1">
      <c r="A34" s="11">
        <v>29</v>
      </c>
      <c r="B34" s="11">
        <f>'②個人配分表'!C34</f>
        <v>0</v>
      </c>
      <c r="C34" s="11"/>
      <c r="D34" s="11"/>
      <c r="E34" s="174">
        <f>'②個人配分表'!F34</f>
        <v>0</v>
      </c>
      <c r="F34" s="180">
        <f>'②個人配分表'!G34</f>
        <v>0</v>
      </c>
      <c r="G34" s="180" t="str">
        <f>IFERROR('②個人配分表'!$O$3*'②個人配分表'!K34,"")</f>
        <v/>
      </c>
      <c r="H34" s="176">
        <f t="shared" si="0"/>
        <v>0</v>
      </c>
      <c r="I34" s="180" t="str">
        <f t="shared" si="1"/>
        <v/>
      </c>
    </row>
    <row r="35" spans="1:9" ht="22.5" customHeight="1">
      <c r="A35" s="164">
        <v>30</v>
      </c>
      <c r="B35" s="164">
        <f>'②個人配分表'!C35</f>
        <v>0</v>
      </c>
      <c r="C35" s="164"/>
      <c r="D35" s="164"/>
      <c r="E35" s="175">
        <f>'②個人配分表'!F35</f>
        <v>0</v>
      </c>
      <c r="F35" s="175">
        <f>'②個人配分表'!G35</f>
        <v>0</v>
      </c>
      <c r="G35" s="175" t="str">
        <f>IFERROR('②個人配分表'!$O$3*'②個人配分表'!K35,"")</f>
        <v/>
      </c>
      <c r="H35" s="183">
        <f t="shared" si="0"/>
        <v>0</v>
      </c>
      <c r="I35" s="175" t="str">
        <f t="shared" si="1"/>
        <v/>
      </c>
    </row>
    <row r="36" spans="1:9" ht="22.5" customHeight="1">
      <c r="A36" s="163"/>
      <c r="B36" s="168" t="s">
        <v>70</v>
      </c>
      <c r="C36" s="168"/>
      <c r="D36" s="168"/>
      <c r="E36" s="176">
        <f>SUM(E6:E35)</f>
        <v>0</v>
      </c>
      <c r="F36" s="180">
        <f>SUM(F6:F35)</f>
        <v>0</v>
      </c>
      <c r="G36" s="180">
        <f>SUM(G6:G35)</f>
        <v>0</v>
      </c>
      <c r="H36" s="176">
        <f>SUM(H6:H35)</f>
        <v>0</v>
      </c>
      <c r="I36" s="180">
        <f>SUM(I6:I35)</f>
        <v>0</v>
      </c>
    </row>
    <row r="37" spans="1:9">
      <c r="H37" s="184"/>
    </row>
  </sheetData>
  <mergeCells count="36">
    <mergeCell ref="F3:H3"/>
    <mergeCell ref="F4:G4"/>
    <mergeCell ref="H4:I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A4:A5"/>
  </mergeCells>
  <phoneticPr fontId="3"/>
  <pageMargins left="0.7" right="0.7" top="0.75" bottom="0.75" header="0.3" footer="0.3"/>
  <pageSetup paperSize="9" fitToWidth="1" fitToHeight="1" orientation="portrait" usePrinterDefaults="1" r:id="rId1"/>
  <colBreaks count="1" manualBreakCount="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8" tint="0.4"/>
  </sheetPr>
  <dimension ref="A1:I37"/>
  <sheetViews>
    <sheetView showZeros="0" view="pageBreakPreview" zoomScale="70" zoomScaleSheetLayoutView="70" workbookViewId="0">
      <selection activeCell="B28" sqref="B28:D28"/>
    </sheetView>
  </sheetViews>
  <sheetFormatPr defaultColWidth="2.625" defaultRowHeight="14.4"/>
  <cols>
    <col min="1" max="1" width="4.625" style="67" customWidth="1"/>
    <col min="2" max="2" width="2.625" style="1"/>
    <col min="3" max="3" width="10.5" style="1" customWidth="1"/>
    <col min="4" max="4" width="7.25" style="1" customWidth="1"/>
    <col min="5" max="5" width="14.375" style="1" customWidth="1"/>
    <col min="6" max="6" width="12.875" style="1" customWidth="1"/>
    <col min="7" max="8" width="13.875" style="1" bestFit="1" customWidth="1"/>
    <col min="9" max="9" width="13" style="1" customWidth="1"/>
    <col min="10" max="256" width="2.625" style="1"/>
    <col min="257" max="257" width="4.625" style="1" customWidth="1"/>
    <col min="258" max="258" width="2.625" style="1"/>
    <col min="259" max="259" width="10.5" style="1" customWidth="1"/>
    <col min="260" max="260" width="7.25" style="1" customWidth="1"/>
    <col min="261" max="261" width="14.375" style="1" customWidth="1"/>
    <col min="262" max="262" width="12.875" style="1" customWidth="1"/>
    <col min="263" max="263" width="12" style="1" customWidth="1"/>
    <col min="264" max="264" width="12.25" style="1" customWidth="1"/>
    <col min="265" max="265" width="13" style="1" customWidth="1"/>
    <col min="266" max="512" width="2.625" style="1"/>
    <col min="513" max="513" width="4.625" style="1" customWidth="1"/>
    <col min="514" max="514" width="2.625" style="1"/>
    <col min="515" max="515" width="10.5" style="1" customWidth="1"/>
    <col min="516" max="516" width="7.25" style="1" customWidth="1"/>
    <col min="517" max="517" width="14.375" style="1" customWidth="1"/>
    <col min="518" max="518" width="12.875" style="1" customWidth="1"/>
    <col min="519" max="519" width="12" style="1" customWidth="1"/>
    <col min="520" max="520" width="12.25" style="1" customWidth="1"/>
    <col min="521" max="521" width="13" style="1" customWidth="1"/>
    <col min="522" max="768" width="2.625" style="1"/>
    <col min="769" max="769" width="4.625" style="1" customWidth="1"/>
    <col min="770" max="770" width="2.625" style="1"/>
    <col min="771" max="771" width="10.5" style="1" customWidth="1"/>
    <col min="772" max="772" width="7.25" style="1" customWidth="1"/>
    <col min="773" max="773" width="14.375" style="1" customWidth="1"/>
    <col min="774" max="774" width="12.875" style="1" customWidth="1"/>
    <col min="775" max="775" width="12" style="1" customWidth="1"/>
    <col min="776" max="776" width="12.25" style="1" customWidth="1"/>
    <col min="777" max="777" width="13" style="1" customWidth="1"/>
    <col min="778" max="1024" width="2.625" style="1"/>
    <col min="1025" max="1025" width="4.625" style="1" customWidth="1"/>
    <col min="1026" max="1026" width="2.625" style="1"/>
    <col min="1027" max="1027" width="10.5" style="1" customWidth="1"/>
    <col min="1028" max="1028" width="7.25" style="1" customWidth="1"/>
    <col min="1029" max="1029" width="14.375" style="1" customWidth="1"/>
    <col min="1030" max="1030" width="12.875" style="1" customWidth="1"/>
    <col min="1031" max="1031" width="12" style="1" customWidth="1"/>
    <col min="1032" max="1032" width="12.25" style="1" customWidth="1"/>
    <col min="1033" max="1033" width="13" style="1" customWidth="1"/>
    <col min="1034" max="1280" width="2.625" style="1"/>
    <col min="1281" max="1281" width="4.625" style="1" customWidth="1"/>
    <col min="1282" max="1282" width="2.625" style="1"/>
    <col min="1283" max="1283" width="10.5" style="1" customWidth="1"/>
    <col min="1284" max="1284" width="7.25" style="1" customWidth="1"/>
    <col min="1285" max="1285" width="14.375" style="1" customWidth="1"/>
    <col min="1286" max="1286" width="12.875" style="1" customWidth="1"/>
    <col min="1287" max="1287" width="12" style="1" customWidth="1"/>
    <col min="1288" max="1288" width="12.25" style="1" customWidth="1"/>
    <col min="1289" max="1289" width="13" style="1" customWidth="1"/>
    <col min="1290" max="1536" width="2.625" style="1"/>
    <col min="1537" max="1537" width="4.625" style="1" customWidth="1"/>
    <col min="1538" max="1538" width="2.625" style="1"/>
    <col min="1539" max="1539" width="10.5" style="1" customWidth="1"/>
    <col min="1540" max="1540" width="7.25" style="1" customWidth="1"/>
    <col min="1541" max="1541" width="14.375" style="1" customWidth="1"/>
    <col min="1542" max="1542" width="12.875" style="1" customWidth="1"/>
    <col min="1543" max="1543" width="12" style="1" customWidth="1"/>
    <col min="1544" max="1544" width="12.25" style="1" customWidth="1"/>
    <col min="1545" max="1545" width="13" style="1" customWidth="1"/>
    <col min="1546" max="1792" width="2.625" style="1"/>
    <col min="1793" max="1793" width="4.625" style="1" customWidth="1"/>
    <col min="1794" max="1794" width="2.625" style="1"/>
    <col min="1795" max="1795" width="10.5" style="1" customWidth="1"/>
    <col min="1796" max="1796" width="7.25" style="1" customWidth="1"/>
    <col min="1797" max="1797" width="14.375" style="1" customWidth="1"/>
    <col min="1798" max="1798" width="12.875" style="1" customWidth="1"/>
    <col min="1799" max="1799" width="12" style="1" customWidth="1"/>
    <col min="1800" max="1800" width="12.25" style="1" customWidth="1"/>
    <col min="1801" max="1801" width="13" style="1" customWidth="1"/>
    <col min="1802" max="2048" width="2.625" style="1"/>
    <col min="2049" max="2049" width="4.625" style="1" customWidth="1"/>
    <col min="2050" max="2050" width="2.625" style="1"/>
    <col min="2051" max="2051" width="10.5" style="1" customWidth="1"/>
    <col min="2052" max="2052" width="7.25" style="1" customWidth="1"/>
    <col min="2053" max="2053" width="14.375" style="1" customWidth="1"/>
    <col min="2054" max="2054" width="12.875" style="1" customWidth="1"/>
    <col min="2055" max="2055" width="12" style="1" customWidth="1"/>
    <col min="2056" max="2056" width="12.25" style="1" customWidth="1"/>
    <col min="2057" max="2057" width="13" style="1" customWidth="1"/>
    <col min="2058" max="2304" width="2.625" style="1"/>
    <col min="2305" max="2305" width="4.625" style="1" customWidth="1"/>
    <col min="2306" max="2306" width="2.625" style="1"/>
    <col min="2307" max="2307" width="10.5" style="1" customWidth="1"/>
    <col min="2308" max="2308" width="7.25" style="1" customWidth="1"/>
    <col min="2309" max="2309" width="14.375" style="1" customWidth="1"/>
    <col min="2310" max="2310" width="12.875" style="1" customWidth="1"/>
    <col min="2311" max="2311" width="12" style="1" customWidth="1"/>
    <col min="2312" max="2312" width="12.25" style="1" customWidth="1"/>
    <col min="2313" max="2313" width="13" style="1" customWidth="1"/>
    <col min="2314" max="2560" width="2.625" style="1"/>
    <col min="2561" max="2561" width="4.625" style="1" customWidth="1"/>
    <col min="2562" max="2562" width="2.625" style="1"/>
    <col min="2563" max="2563" width="10.5" style="1" customWidth="1"/>
    <col min="2564" max="2564" width="7.25" style="1" customWidth="1"/>
    <col min="2565" max="2565" width="14.375" style="1" customWidth="1"/>
    <col min="2566" max="2566" width="12.875" style="1" customWidth="1"/>
    <col min="2567" max="2567" width="12" style="1" customWidth="1"/>
    <col min="2568" max="2568" width="12.25" style="1" customWidth="1"/>
    <col min="2569" max="2569" width="13" style="1" customWidth="1"/>
    <col min="2570" max="2816" width="2.625" style="1"/>
    <col min="2817" max="2817" width="4.625" style="1" customWidth="1"/>
    <col min="2818" max="2818" width="2.625" style="1"/>
    <col min="2819" max="2819" width="10.5" style="1" customWidth="1"/>
    <col min="2820" max="2820" width="7.25" style="1" customWidth="1"/>
    <col min="2821" max="2821" width="14.375" style="1" customWidth="1"/>
    <col min="2822" max="2822" width="12.875" style="1" customWidth="1"/>
    <col min="2823" max="2823" width="12" style="1" customWidth="1"/>
    <col min="2824" max="2824" width="12.25" style="1" customWidth="1"/>
    <col min="2825" max="2825" width="13" style="1" customWidth="1"/>
    <col min="2826" max="3072" width="2.625" style="1"/>
    <col min="3073" max="3073" width="4.625" style="1" customWidth="1"/>
    <col min="3074" max="3074" width="2.625" style="1"/>
    <col min="3075" max="3075" width="10.5" style="1" customWidth="1"/>
    <col min="3076" max="3076" width="7.25" style="1" customWidth="1"/>
    <col min="3077" max="3077" width="14.375" style="1" customWidth="1"/>
    <col min="3078" max="3078" width="12.875" style="1" customWidth="1"/>
    <col min="3079" max="3079" width="12" style="1" customWidth="1"/>
    <col min="3080" max="3080" width="12.25" style="1" customWidth="1"/>
    <col min="3081" max="3081" width="13" style="1" customWidth="1"/>
    <col min="3082" max="3328" width="2.625" style="1"/>
    <col min="3329" max="3329" width="4.625" style="1" customWidth="1"/>
    <col min="3330" max="3330" width="2.625" style="1"/>
    <col min="3331" max="3331" width="10.5" style="1" customWidth="1"/>
    <col min="3332" max="3332" width="7.25" style="1" customWidth="1"/>
    <col min="3333" max="3333" width="14.375" style="1" customWidth="1"/>
    <col min="3334" max="3334" width="12.875" style="1" customWidth="1"/>
    <col min="3335" max="3335" width="12" style="1" customWidth="1"/>
    <col min="3336" max="3336" width="12.25" style="1" customWidth="1"/>
    <col min="3337" max="3337" width="13" style="1" customWidth="1"/>
    <col min="3338" max="3584" width="2.625" style="1"/>
    <col min="3585" max="3585" width="4.625" style="1" customWidth="1"/>
    <col min="3586" max="3586" width="2.625" style="1"/>
    <col min="3587" max="3587" width="10.5" style="1" customWidth="1"/>
    <col min="3588" max="3588" width="7.25" style="1" customWidth="1"/>
    <col min="3589" max="3589" width="14.375" style="1" customWidth="1"/>
    <col min="3590" max="3590" width="12.875" style="1" customWidth="1"/>
    <col min="3591" max="3591" width="12" style="1" customWidth="1"/>
    <col min="3592" max="3592" width="12.25" style="1" customWidth="1"/>
    <col min="3593" max="3593" width="13" style="1" customWidth="1"/>
    <col min="3594" max="3840" width="2.625" style="1"/>
    <col min="3841" max="3841" width="4.625" style="1" customWidth="1"/>
    <col min="3842" max="3842" width="2.625" style="1"/>
    <col min="3843" max="3843" width="10.5" style="1" customWidth="1"/>
    <col min="3844" max="3844" width="7.25" style="1" customWidth="1"/>
    <col min="3845" max="3845" width="14.375" style="1" customWidth="1"/>
    <col min="3846" max="3846" width="12.875" style="1" customWidth="1"/>
    <col min="3847" max="3847" width="12" style="1" customWidth="1"/>
    <col min="3848" max="3848" width="12.25" style="1" customWidth="1"/>
    <col min="3849" max="3849" width="13" style="1" customWidth="1"/>
    <col min="3850" max="4096" width="2.625" style="1"/>
    <col min="4097" max="4097" width="4.625" style="1" customWidth="1"/>
    <col min="4098" max="4098" width="2.625" style="1"/>
    <col min="4099" max="4099" width="10.5" style="1" customWidth="1"/>
    <col min="4100" max="4100" width="7.25" style="1" customWidth="1"/>
    <col min="4101" max="4101" width="14.375" style="1" customWidth="1"/>
    <col min="4102" max="4102" width="12.875" style="1" customWidth="1"/>
    <col min="4103" max="4103" width="12" style="1" customWidth="1"/>
    <col min="4104" max="4104" width="12.25" style="1" customWidth="1"/>
    <col min="4105" max="4105" width="13" style="1" customWidth="1"/>
    <col min="4106" max="4352" width="2.625" style="1"/>
    <col min="4353" max="4353" width="4.625" style="1" customWidth="1"/>
    <col min="4354" max="4354" width="2.625" style="1"/>
    <col min="4355" max="4355" width="10.5" style="1" customWidth="1"/>
    <col min="4356" max="4356" width="7.25" style="1" customWidth="1"/>
    <col min="4357" max="4357" width="14.375" style="1" customWidth="1"/>
    <col min="4358" max="4358" width="12.875" style="1" customWidth="1"/>
    <col min="4359" max="4359" width="12" style="1" customWidth="1"/>
    <col min="4360" max="4360" width="12.25" style="1" customWidth="1"/>
    <col min="4361" max="4361" width="13" style="1" customWidth="1"/>
    <col min="4362" max="4608" width="2.625" style="1"/>
    <col min="4609" max="4609" width="4.625" style="1" customWidth="1"/>
    <col min="4610" max="4610" width="2.625" style="1"/>
    <col min="4611" max="4611" width="10.5" style="1" customWidth="1"/>
    <col min="4612" max="4612" width="7.25" style="1" customWidth="1"/>
    <col min="4613" max="4613" width="14.375" style="1" customWidth="1"/>
    <col min="4614" max="4614" width="12.875" style="1" customWidth="1"/>
    <col min="4615" max="4615" width="12" style="1" customWidth="1"/>
    <col min="4616" max="4616" width="12.25" style="1" customWidth="1"/>
    <col min="4617" max="4617" width="13" style="1" customWidth="1"/>
    <col min="4618" max="4864" width="2.625" style="1"/>
    <col min="4865" max="4865" width="4.625" style="1" customWidth="1"/>
    <col min="4866" max="4866" width="2.625" style="1"/>
    <col min="4867" max="4867" width="10.5" style="1" customWidth="1"/>
    <col min="4868" max="4868" width="7.25" style="1" customWidth="1"/>
    <col min="4869" max="4869" width="14.375" style="1" customWidth="1"/>
    <col min="4870" max="4870" width="12.875" style="1" customWidth="1"/>
    <col min="4871" max="4871" width="12" style="1" customWidth="1"/>
    <col min="4872" max="4872" width="12.25" style="1" customWidth="1"/>
    <col min="4873" max="4873" width="13" style="1" customWidth="1"/>
    <col min="4874" max="5120" width="2.625" style="1"/>
    <col min="5121" max="5121" width="4.625" style="1" customWidth="1"/>
    <col min="5122" max="5122" width="2.625" style="1"/>
    <col min="5123" max="5123" width="10.5" style="1" customWidth="1"/>
    <col min="5124" max="5124" width="7.25" style="1" customWidth="1"/>
    <col min="5125" max="5125" width="14.375" style="1" customWidth="1"/>
    <col min="5126" max="5126" width="12.875" style="1" customWidth="1"/>
    <col min="5127" max="5127" width="12" style="1" customWidth="1"/>
    <col min="5128" max="5128" width="12.25" style="1" customWidth="1"/>
    <col min="5129" max="5129" width="13" style="1" customWidth="1"/>
    <col min="5130" max="5376" width="2.625" style="1"/>
    <col min="5377" max="5377" width="4.625" style="1" customWidth="1"/>
    <col min="5378" max="5378" width="2.625" style="1"/>
    <col min="5379" max="5379" width="10.5" style="1" customWidth="1"/>
    <col min="5380" max="5380" width="7.25" style="1" customWidth="1"/>
    <col min="5381" max="5381" width="14.375" style="1" customWidth="1"/>
    <col min="5382" max="5382" width="12.875" style="1" customWidth="1"/>
    <col min="5383" max="5383" width="12" style="1" customWidth="1"/>
    <col min="5384" max="5384" width="12.25" style="1" customWidth="1"/>
    <col min="5385" max="5385" width="13" style="1" customWidth="1"/>
    <col min="5386" max="5632" width="2.625" style="1"/>
    <col min="5633" max="5633" width="4.625" style="1" customWidth="1"/>
    <col min="5634" max="5634" width="2.625" style="1"/>
    <col min="5635" max="5635" width="10.5" style="1" customWidth="1"/>
    <col min="5636" max="5636" width="7.25" style="1" customWidth="1"/>
    <col min="5637" max="5637" width="14.375" style="1" customWidth="1"/>
    <col min="5638" max="5638" width="12.875" style="1" customWidth="1"/>
    <col min="5639" max="5639" width="12" style="1" customWidth="1"/>
    <col min="5640" max="5640" width="12.25" style="1" customWidth="1"/>
    <col min="5641" max="5641" width="13" style="1" customWidth="1"/>
    <col min="5642" max="5888" width="2.625" style="1"/>
    <col min="5889" max="5889" width="4.625" style="1" customWidth="1"/>
    <col min="5890" max="5890" width="2.625" style="1"/>
    <col min="5891" max="5891" width="10.5" style="1" customWidth="1"/>
    <col min="5892" max="5892" width="7.25" style="1" customWidth="1"/>
    <col min="5893" max="5893" width="14.375" style="1" customWidth="1"/>
    <col min="5894" max="5894" width="12.875" style="1" customWidth="1"/>
    <col min="5895" max="5895" width="12" style="1" customWidth="1"/>
    <col min="5896" max="5896" width="12.25" style="1" customWidth="1"/>
    <col min="5897" max="5897" width="13" style="1" customWidth="1"/>
    <col min="5898" max="6144" width="2.625" style="1"/>
    <col min="6145" max="6145" width="4.625" style="1" customWidth="1"/>
    <col min="6146" max="6146" width="2.625" style="1"/>
    <col min="6147" max="6147" width="10.5" style="1" customWidth="1"/>
    <col min="6148" max="6148" width="7.25" style="1" customWidth="1"/>
    <col min="6149" max="6149" width="14.375" style="1" customWidth="1"/>
    <col min="6150" max="6150" width="12.875" style="1" customWidth="1"/>
    <col min="6151" max="6151" width="12" style="1" customWidth="1"/>
    <col min="6152" max="6152" width="12.25" style="1" customWidth="1"/>
    <col min="6153" max="6153" width="13" style="1" customWidth="1"/>
    <col min="6154" max="6400" width="2.625" style="1"/>
    <col min="6401" max="6401" width="4.625" style="1" customWidth="1"/>
    <col min="6402" max="6402" width="2.625" style="1"/>
    <col min="6403" max="6403" width="10.5" style="1" customWidth="1"/>
    <col min="6404" max="6404" width="7.25" style="1" customWidth="1"/>
    <col min="6405" max="6405" width="14.375" style="1" customWidth="1"/>
    <col min="6406" max="6406" width="12.875" style="1" customWidth="1"/>
    <col min="6407" max="6407" width="12" style="1" customWidth="1"/>
    <col min="6408" max="6408" width="12.25" style="1" customWidth="1"/>
    <col min="6409" max="6409" width="13" style="1" customWidth="1"/>
    <col min="6410" max="6656" width="2.625" style="1"/>
    <col min="6657" max="6657" width="4.625" style="1" customWidth="1"/>
    <col min="6658" max="6658" width="2.625" style="1"/>
    <col min="6659" max="6659" width="10.5" style="1" customWidth="1"/>
    <col min="6660" max="6660" width="7.25" style="1" customWidth="1"/>
    <col min="6661" max="6661" width="14.375" style="1" customWidth="1"/>
    <col min="6662" max="6662" width="12.875" style="1" customWidth="1"/>
    <col min="6663" max="6663" width="12" style="1" customWidth="1"/>
    <col min="6664" max="6664" width="12.25" style="1" customWidth="1"/>
    <col min="6665" max="6665" width="13" style="1" customWidth="1"/>
    <col min="6666" max="6912" width="2.625" style="1"/>
    <col min="6913" max="6913" width="4.625" style="1" customWidth="1"/>
    <col min="6914" max="6914" width="2.625" style="1"/>
    <col min="6915" max="6915" width="10.5" style="1" customWidth="1"/>
    <col min="6916" max="6916" width="7.25" style="1" customWidth="1"/>
    <col min="6917" max="6917" width="14.375" style="1" customWidth="1"/>
    <col min="6918" max="6918" width="12.875" style="1" customWidth="1"/>
    <col min="6919" max="6919" width="12" style="1" customWidth="1"/>
    <col min="6920" max="6920" width="12.25" style="1" customWidth="1"/>
    <col min="6921" max="6921" width="13" style="1" customWidth="1"/>
    <col min="6922" max="7168" width="2.625" style="1"/>
    <col min="7169" max="7169" width="4.625" style="1" customWidth="1"/>
    <col min="7170" max="7170" width="2.625" style="1"/>
    <col min="7171" max="7171" width="10.5" style="1" customWidth="1"/>
    <col min="7172" max="7172" width="7.25" style="1" customWidth="1"/>
    <col min="7173" max="7173" width="14.375" style="1" customWidth="1"/>
    <col min="7174" max="7174" width="12.875" style="1" customWidth="1"/>
    <col min="7175" max="7175" width="12" style="1" customWidth="1"/>
    <col min="7176" max="7176" width="12.25" style="1" customWidth="1"/>
    <col min="7177" max="7177" width="13" style="1" customWidth="1"/>
    <col min="7178" max="7424" width="2.625" style="1"/>
    <col min="7425" max="7425" width="4.625" style="1" customWidth="1"/>
    <col min="7426" max="7426" width="2.625" style="1"/>
    <col min="7427" max="7427" width="10.5" style="1" customWidth="1"/>
    <col min="7428" max="7428" width="7.25" style="1" customWidth="1"/>
    <col min="7429" max="7429" width="14.375" style="1" customWidth="1"/>
    <col min="7430" max="7430" width="12.875" style="1" customWidth="1"/>
    <col min="7431" max="7431" width="12" style="1" customWidth="1"/>
    <col min="7432" max="7432" width="12.25" style="1" customWidth="1"/>
    <col min="7433" max="7433" width="13" style="1" customWidth="1"/>
    <col min="7434" max="7680" width="2.625" style="1"/>
    <col min="7681" max="7681" width="4.625" style="1" customWidth="1"/>
    <col min="7682" max="7682" width="2.625" style="1"/>
    <col min="7683" max="7683" width="10.5" style="1" customWidth="1"/>
    <col min="7684" max="7684" width="7.25" style="1" customWidth="1"/>
    <col min="7685" max="7685" width="14.375" style="1" customWidth="1"/>
    <col min="7686" max="7686" width="12.875" style="1" customWidth="1"/>
    <col min="7687" max="7687" width="12" style="1" customWidth="1"/>
    <col min="7688" max="7688" width="12.25" style="1" customWidth="1"/>
    <col min="7689" max="7689" width="13" style="1" customWidth="1"/>
    <col min="7690" max="7936" width="2.625" style="1"/>
    <col min="7937" max="7937" width="4.625" style="1" customWidth="1"/>
    <col min="7938" max="7938" width="2.625" style="1"/>
    <col min="7939" max="7939" width="10.5" style="1" customWidth="1"/>
    <col min="7940" max="7940" width="7.25" style="1" customWidth="1"/>
    <col min="7941" max="7941" width="14.375" style="1" customWidth="1"/>
    <col min="7942" max="7942" width="12.875" style="1" customWidth="1"/>
    <col min="7943" max="7943" width="12" style="1" customWidth="1"/>
    <col min="7944" max="7944" width="12.25" style="1" customWidth="1"/>
    <col min="7945" max="7945" width="13" style="1" customWidth="1"/>
    <col min="7946" max="8192" width="2.625" style="1"/>
    <col min="8193" max="8193" width="4.625" style="1" customWidth="1"/>
    <col min="8194" max="8194" width="2.625" style="1"/>
    <col min="8195" max="8195" width="10.5" style="1" customWidth="1"/>
    <col min="8196" max="8196" width="7.25" style="1" customWidth="1"/>
    <col min="8197" max="8197" width="14.375" style="1" customWidth="1"/>
    <col min="8198" max="8198" width="12.875" style="1" customWidth="1"/>
    <col min="8199" max="8199" width="12" style="1" customWidth="1"/>
    <col min="8200" max="8200" width="12.25" style="1" customWidth="1"/>
    <col min="8201" max="8201" width="13" style="1" customWidth="1"/>
    <col min="8202" max="8448" width="2.625" style="1"/>
    <col min="8449" max="8449" width="4.625" style="1" customWidth="1"/>
    <col min="8450" max="8450" width="2.625" style="1"/>
    <col min="8451" max="8451" width="10.5" style="1" customWidth="1"/>
    <col min="8452" max="8452" width="7.25" style="1" customWidth="1"/>
    <col min="8453" max="8453" width="14.375" style="1" customWidth="1"/>
    <col min="8454" max="8454" width="12.875" style="1" customWidth="1"/>
    <col min="8455" max="8455" width="12" style="1" customWidth="1"/>
    <col min="8456" max="8456" width="12.25" style="1" customWidth="1"/>
    <col min="8457" max="8457" width="13" style="1" customWidth="1"/>
    <col min="8458" max="8704" width="2.625" style="1"/>
    <col min="8705" max="8705" width="4.625" style="1" customWidth="1"/>
    <col min="8706" max="8706" width="2.625" style="1"/>
    <col min="8707" max="8707" width="10.5" style="1" customWidth="1"/>
    <col min="8708" max="8708" width="7.25" style="1" customWidth="1"/>
    <col min="8709" max="8709" width="14.375" style="1" customWidth="1"/>
    <col min="8710" max="8710" width="12.875" style="1" customWidth="1"/>
    <col min="8711" max="8711" width="12" style="1" customWidth="1"/>
    <col min="8712" max="8712" width="12.25" style="1" customWidth="1"/>
    <col min="8713" max="8713" width="13" style="1" customWidth="1"/>
    <col min="8714" max="8960" width="2.625" style="1"/>
    <col min="8961" max="8961" width="4.625" style="1" customWidth="1"/>
    <col min="8962" max="8962" width="2.625" style="1"/>
    <col min="8963" max="8963" width="10.5" style="1" customWidth="1"/>
    <col min="8964" max="8964" width="7.25" style="1" customWidth="1"/>
    <col min="8965" max="8965" width="14.375" style="1" customWidth="1"/>
    <col min="8966" max="8966" width="12.875" style="1" customWidth="1"/>
    <col min="8967" max="8967" width="12" style="1" customWidth="1"/>
    <col min="8968" max="8968" width="12.25" style="1" customWidth="1"/>
    <col min="8969" max="8969" width="13" style="1" customWidth="1"/>
    <col min="8970" max="9216" width="2.625" style="1"/>
    <col min="9217" max="9217" width="4.625" style="1" customWidth="1"/>
    <col min="9218" max="9218" width="2.625" style="1"/>
    <col min="9219" max="9219" width="10.5" style="1" customWidth="1"/>
    <col min="9220" max="9220" width="7.25" style="1" customWidth="1"/>
    <col min="9221" max="9221" width="14.375" style="1" customWidth="1"/>
    <col min="9222" max="9222" width="12.875" style="1" customWidth="1"/>
    <col min="9223" max="9223" width="12" style="1" customWidth="1"/>
    <col min="9224" max="9224" width="12.25" style="1" customWidth="1"/>
    <col min="9225" max="9225" width="13" style="1" customWidth="1"/>
    <col min="9226" max="9472" width="2.625" style="1"/>
    <col min="9473" max="9473" width="4.625" style="1" customWidth="1"/>
    <col min="9474" max="9474" width="2.625" style="1"/>
    <col min="9475" max="9475" width="10.5" style="1" customWidth="1"/>
    <col min="9476" max="9476" width="7.25" style="1" customWidth="1"/>
    <col min="9477" max="9477" width="14.375" style="1" customWidth="1"/>
    <col min="9478" max="9478" width="12.875" style="1" customWidth="1"/>
    <col min="9479" max="9479" width="12" style="1" customWidth="1"/>
    <col min="9480" max="9480" width="12.25" style="1" customWidth="1"/>
    <col min="9481" max="9481" width="13" style="1" customWidth="1"/>
    <col min="9482" max="9728" width="2.625" style="1"/>
    <col min="9729" max="9729" width="4.625" style="1" customWidth="1"/>
    <col min="9730" max="9730" width="2.625" style="1"/>
    <col min="9731" max="9731" width="10.5" style="1" customWidth="1"/>
    <col min="9732" max="9732" width="7.25" style="1" customWidth="1"/>
    <col min="9733" max="9733" width="14.375" style="1" customWidth="1"/>
    <col min="9734" max="9734" width="12.875" style="1" customWidth="1"/>
    <col min="9735" max="9735" width="12" style="1" customWidth="1"/>
    <col min="9736" max="9736" width="12.25" style="1" customWidth="1"/>
    <col min="9737" max="9737" width="13" style="1" customWidth="1"/>
    <col min="9738" max="9984" width="2.625" style="1"/>
    <col min="9985" max="9985" width="4.625" style="1" customWidth="1"/>
    <col min="9986" max="9986" width="2.625" style="1"/>
    <col min="9987" max="9987" width="10.5" style="1" customWidth="1"/>
    <col min="9988" max="9988" width="7.25" style="1" customWidth="1"/>
    <col min="9989" max="9989" width="14.375" style="1" customWidth="1"/>
    <col min="9990" max="9990" width="12.875" style="1" customWidth="1"/>
    <col min="9991" max="9991" width="12" style="1" customWidth="1"/>
    <col min="9992" max="9992" width="12.25" style="1" customWidth="1"/>
    <col min="9993" max="9993" width="13" style="1" customWidth="1"/>
    <col min="9994" max="10240" width="2.625" style="1"/>
    <col min="10241" max="10241" width="4.625" style="1" customWidth="1"/>
    <col min="10242" max="10242" width="2.625" style="1"/>
    <col min="10243" max="10243" width="10.5" style="1" customWidth="1"/>
    <col min="10244" max="10244" width="7.25" style="1" customWidth="1"/>
    <col min="10245" max="10245" width="14.375" style="1" customWidth="1"/>
    <col min="10246" max="10246" width="12.875" style="1" customWidth="1"/>
    <col min="10247" max="10247" width="12" style="1" customWidth="1"/>
    <col min="10248" max="10248" width="12.25" style="1" customWidth="1"/>
    <col min="10249" max="10249" width="13" style="1" customWidth="1"/>
    <col min="10250" max="10496" width="2.625" style="1"/>
    <col min="10497" max="10497" width="4.625" style="1" customWidth="1"/>
    <col min="10498" max="10498" width="2.625" style="1"/>
    <col min="10499" max="10499" width="10.5" style="1" customWidth="1"/>
    <col min="10500" max="10500" width="7.25" style="1" customWidth="1"/>
    <col min="10501" max="10501" width="14.375" style="1" customWidth="1"/>
    <col min="10502" max="10502" width="12.875" style="1" customWidth="1"/>
    <col min="10503" max="10503" width="12" style="1" customWidth="1"/>
    <col min="10504" max="10504" width="12.25" style="1" customWidth="1"/>
    <col min="10505" max="10505" width="13" style="1" customWidth="1"/>
    <col min="10506" max="10752" width="2.625" style="1"/>
    <col min="10753" max="10753" width="4.625" style="1" customWidth="1"/>
    <col min="10754" max="10754" width="2.625" style="1"/>
    <col min="10755" max="10755" width="10.5" style="1" customWidth="1"/>
    <col min="10756" max="10756" width="7.25" style="1" customWidth="1"/>
    <col min="10757" max="10757" width="14.375" style="1" customWidth="1"/>
    <col min="10758" max="10758" width="12.875" style="1" customWidth="1"/>
    <col min="10759" max="10759" width="12" style="1" customWidth="1"/>
    <col min="10760" max="10760" width="12.25" style="1" customWidth="1"/>
    <col min="10761" max="10761" width="13" style="1" customWidth="1"/>
    <col min="10762" max="11008" width="2.625" style="1"/>
    <col min="11009" max="11009" width="4.625" style="1" customWidth="1"/>
    <col min="11010" max="11010" width="2.625" style="1"/>
    <col min="11011" max="11011" width="10.5" style="1" customWidth="1"/>
    <col min="11012" max="11012" width="7.25" style="1" customWidth="1"/>
    <col min="11013" max="11013" width="14.375" style="1" customWidth="1"/>
    <col min="11014" max="11014" width="12.875" style="1" customWidth="1"/>
    <col min="11015" max="11015" width="12" style="1" customWidth="1"/>
    <col min="11016" max="11016" width="12.25" style="1" customWidth="1"/>
    <col min="11017" max="11017" width="13" style="1" customWidth="1"/>
    <col min="11018" max="11264" width="2.625" style="1"/>
    <col min="11265" max="11265" width="4.625" style="1" customWidth="1"/>
    <col min="11266" max="11266" width="2.625" style="1"/>
    <col min="11267" max="11267" width="10.5" style="1" customWidth="1"/>
    <col min="11268" max="11268" width="7.25" style="1" customWidth="1"/>
    <col min="11269" max="11269" width="14.375" style="1" customWidth="1"/>
    <col min="11270" max="11270" width="12.875" style="1" customWidth="1"/>
    <col min="11271" max="11271" width="12" style="1" customWidth="1"/>
    <col min="11272" max="11272" width="12.25" style="1" customWidth="1"/>
    <col min="11273" max="11273" width="13" style="1" customWidth="1"/>
    <col min="11274" max="11520" width="2.625" style="1"/>
    <col min="11521" max="11521" width="4.625" style="1" customWidth="1"/>
    <col min="11522" max="11522" width="2.625" style="1"/>
    <col min="11523" max="11523" width="10.5" style="1" customWidth="1"/>
    <col min="11524" max="11524" width="7.25" style="1" customWidth="1"/>
    <col min="11525" max="11525" width="14.375" style="1" customWidth="1"/>
    <col min="11526" max="11526" width="12.875" style="1" customWidth="1"/>
    <col min="11527" max="11527" width="12" style="1" customWidth="1"/>
    <col min="11528" max="11528" width="12.25" style="1" customWidth="1"/>
    <col min="11529" max="11529" width="13" style="1" customWidth="1"/>
    <col min="11530" max="11776" width="2.625" style="1"/>
    <col min="11777" max="11777" width="4.625" style="1" customWidth="1"/>
    <col min="11778" max="11778" width="2.625" style="1"/>
    <col min="11779" max="11779" width="10.5" style="1" customWidth="1"/>
    <col min="11780" max="11780" width="7.25" style="1" customWidth="1"/>
    <col min="11781" max="11781" width="14.375" style="1" customWidth="1"/>
    <col min="11782" max="11782" width="12.875" style="1" customWidth="1"/>
    <col min="11783" max="11783" width="12" style="1" customWidth="1"/>
    <col min="11784" max="11784" width="12.25" style="1" customWidth="1"/>
    <col min="11785" max="11785" width="13" style="1" customWidth="1"/>
    <col min="11786" max="12032" width="2.625" style="1"/>
    <col min="12033" max="12033" width="4.625" style="1" customWidth="1"/>
    <col min="12034" max="12034" width="2.625" style="1"/>
    <col min="12035" max="12035" width="10.5" style="1" customWidth="1"/>
    <col min="12036" max="12036" width="7.25" style="1" customWidth="1"/>
    <col min="12037" max="12037" width="14.375" style="1" customWidth="1"/>
    <col min="12038" max="12038" width="12.875" style="1" customWidth="1"/>
    <col min="12039" max="12039" width="12" style="1" customWidth="1"/>
    <col min="12040" max="12040" width="12.25" style="1" customWidth="1"/>
    <col min="12041" max="12041" width="13" style="1" customWidth="1"/>
    <col min="12042" max="12288" width="2.625" style="1"/>
    <col min="12289" max="12289" width="4.625" style="1" customWidth="1"/>
    <col min="12290" max="12290" width="2.625" style="1"/>
    <col min="12291" max="12291" width="10.5" style="1" customWidth="1"/>
    <col min="12292" max="12292" width="7.25" style="1" customWidth="1"/>
    <col min="12293" max="12293" width="14.375" style="1" customWidth="1"/>
    <col min="12294" max="12294" width="12.875" style="1" customWidth="1"/>
    <col min="12295" max="12295" width="12" style="1" customWidth="1"/>
    <col min="12296" max="12296" width="12.25" style="1" customWidth="1"/>
    <col min="12297" max="12297" width="13" style="1" customWidth="1"/>
    <col min="12298" max="12544" width="2.625" style="1"/>
    <col min="12545" max="12545" width="4.625" style="1" customWidth="1"/>
    <col min="12546" max="12546" width="2.625" style="1"/>
    <col min="12547" max="12547" width="10.5" style="1" customWidth="1"/>
    <col min="12548" max="12548" width="7.25" style="1" customWidth="1"/>
    <col min="12549" max="12549" width="14.375" style="1" customWidth="1"/>
    <col min="12550" max="12550" width="12.875" style="1" customWidth="1"/>
    <col min="12551" max="12551" width="12" style="1" customWidth="1"/>
    <col min="12552" max="12552" width="12.25" style="1" customWidth="1"/>
    <col min="12553" max="12553" width="13" style="1" customWidth="1"/>
    <col min="12554" max="12800" width="2.625" style="1"/>
    <col min="12801" max="12801" width="4.625" style="1" customWidth="1"/>
    <col min="12802" max="12802" width="2.625" style="1"/>
    <col min="12803" max="12803" width="10.5" style="1" customWidth="1"/>
    <col min="12804" max="12804" width="7.25" style="1" customWidth="1"/>
    <col min="12805" max="12805" width="14.375" style="1" customWidth="1"/>
    <col min="12806" max="12806" width="12.875" style="1" customWidth="1"/>
    <col min="12807" max="12807" width="12" style="1" customWidth="1"/>
    <col min="12808" max="12808" width="12.25" style="1" customWidth="1"/>
    <col min="12809" max="12809" width="13" style="1" customWidth="1"/>
    <col min="12810" max="13056" width="2.625" style="1"/>
    <col min="13057" max="13057" width="4.625" style="1" customWidth="1"/>
    <col min="13058" max="13058" width="2.625" style="1"/>
    <col min="13059" max="13059" width="10.5" style="1" customWidth="1"/>
    <col min="13060" max="13060" width="7.25" style="1" customWidth="1"/>
    <col min="13061" max="13061" width="14.375" style="1" customWidth="1"/>
    <col min="13062" max="13062" width="12.875" style="1" customWidth="1"/>
    <col min="13063" max="13063" width="12" style="1" customWidth="1"/>
    <col min="13064" max="13064" width="12.25" style="1" customWidth="1"/>
    <col min="13065" max="13065" width="13" style="1" customWidth="1"/>
    <col min="13066" max="13312" width="2.625" style="1"/>
    <col min="13313" max="13313" width="4.625" style="1" customWidth="1"/>
    <col min="13314" max="13314" width="2.625" style="1"/>
    <col min="13315" max="13315" width="10.5" style="1" customWidth="1"/>
    <col min="13316" max="13316" width="7.25" style="1" customWidth="1"/>
    <col min="13317" max="13317" width="14.375" style="1" customWidth="1"/>
    <col min="13318" max="13318" width="12.875" style="1" customWidth="1"/>
    <col min="13319" max="13319" width="12" style="1" customWidth="1"/>
    <col min="13320" max="13320" width="12.25" style="1" customWidth="1"/>
    <col min="13321" max="13321" width="13" style="1" customWidth="1"/>
    <col min="13322" max="13568" width="2.625" style="1"/>
    <col min="13569" max="13569" width="4.625" style="1" customWidth="1"/>
    <col min="13570" max="13570" width="2.625" style="1"/>
    <col min="13571" max="13571" width="10.5" style="1" customWidth="1"/>
    <col min="13572" max="13572" width="7.25" style="1" customWidth="1"/>
    <col min="13573" max="13573" width="14.375" style="1" customWidth="1"/>
    <col min="13574" max="13574" width="12.875" style="1" customWidth="1"/>
    <col min="13575" max="13575" width="12" style="1" customWidth="1"/>
    <col min="13576" max="13576" width="12.25" style="1" customWidth="1"/>
    <col min="13577" max="13577" width="13" style="1" customWidth="1"/>
    <col min="13578" max="13824" width="2.625" style="1"/>
    <col min="13825" max="13825" width="4.625" style="1" customWidth="1"/>
    <col min="13826" max="13826" width="2.625" style="1"/>
    <col min="13827" max="13827" width="10.5" style="1" customWidth="1"/>
    <col min="13828" max="13828" width="7.25" style="1" customWidth="1"/>
    <col min="13829" max="13829" width="14.375" style="1" customWidth="1"/>
    <col min="13830" max="13830" width="12.875" style="1" customWidth="1"/>
    <col min="13831" max="13831" width="12" style="1" customWidth="1"/>
    <col min="13832" max="13832" width="12.25" style="1" customWidth="1"/>
    <col min="13833" max="13833" width="13" style="1" customWidth="1"/>
    <col min="13834" max="14080" width="2.625" style="1"/>
    <col min="14081" max="14081" width="4.625" style="1" customWidth="1"/>
    <col min="14082" max="14082" width="2.625" style="1"/>
    <col min="14083" max="14083" width="10.5" style="1" customWidth="1"/>
    <col min="14084" max="14084" width="7.25" style="1" customWidth="1"/>
    <col min="14085" max="14085" width="14.375" style="1" customWidth="1"/>
    <col min="14086" max="14086" width="12.875" style="1" customWidth="1"/>
    <col min="14087" max="14087" width="12" style="1" customWidth="1"/>
    <col min="14088" max="14088" width="12.25" style="1" customWidth="1"/>
    <col min="14089" max="14089" width="13" style="1" customWidth="1"/>
    <col min="14090" max="14336" width="2.625" style="1"/>
    <col min="14337" max="14337" width="4.625" style="1" customWidth="1"/>
    <col min="14338" max="14338" width="2.625" style="1"/>
    <col min="14339" max="14339" width="10.5" style="1" customWidth="1"/>
    <col min="14340" max="14340" width="7.25" style="1" customWidth="1"/>
    <col min="14341" max="14341" width="14.375" style="1" customWidth="1"/>
    <col min="14342" max="14342" width="12.875" style="1" customWidth="1"/>
    <col min="14343" max="14343" width="12" style="1" customWidth="1"/>
    <col min="14344" max="14344" width="12.25" style="1" customWidth="1"/>
    <col min="14345" max="14345" width="13" style="1" customWidth="1"/>
    <col min="14346" max="14592" width="2.625" style="1"/>
    <col min="14593" max="14593" width="4.625" style="1" customWidth="1"/>
    <col min="14594" max="14594" width="2.625" style="1"/>
    <col min="14595" max="14595" width="10.5" style="1" customWidth="1"/>
    <col min="14596" max="14596" width="7.25" style="1" customWidth="1"/>
    <col min="14597" max="14597" width="14.375" style="1" customWidth="1"/>
    <col min="14598" max="14598" width="12.875" style="1" customWidth="1"/>
    <col min="14599" max="14599" width="12" style="1" customWidth="1"/>
    <col min="14600" max="14600" width="12.25" style="1" customWidth="1"/>
    <col min="14601" max="14601" width="13" style="1" customWidth="1"/>
    <col min="14602" max="14848" width="2.625" style="1"/>
    <col min="14849" max="14849" width="4.625" style="1" customWidth="1"/>
    <col min="14850" max="14850" width="2.625" style="1"/>
    <col min="14851" max="14851" width="10.5" style="1" customWidth="1"/>
    <col min="14852" max="14852" width="7.25" style="1" customWidth="1"/>
    <col min="14853" max="14853" width="14.375" style="1" customWidth="1"/>
    <col min="14854" max="14854" width="12.875" style="1" customWidth="1"/>
    <col min="14855" max="14855" width="12" style="1" customWidth="1"/>
    <col min="14856" max="14856" width="12.25" style="1" customWidth="1"/>
    <col min="14857" max="14857" width="13" style="1" customWidth="1"/>
    <col min="14858" max="15104" width="2.625" style="1"/>
    <col min="15105" max="15105" width="4.625" style="1" customWidth="1"/>
    <col min="15106" max="15106" width="2.625" style="1"/>
    <col min="15107" max="15107" width="10.5" style="1" customWidth="1"/>
    <col min="15108" max="15108" width="7.25" style="1" customWidth="1"/>
    <col min="15109" max="15109" width="14.375" style="1" customWidth="1"/>
    <col min="15110" max="15110" width="12.875" style="1" customWidth="1"/>
    <col min="15111" max="15111" width="12" style="1" customWidth="1"/>
    <col min="15112" max="15112" width="12.25" style="1" customWidth="1"/>
    <col min="15113" max="15113" width="13" style="1" customWidth="1"/>
    <col min="15114" max="15360" width="2.625" style="1"/>
    <col min="15361" max="15361" width="4.625" style="1" customWidth="1"/>
    <col min="15362" max="15362" width="2.625" style="1"/>
    <col min="15363" max="15363" width="10.5" style="1" customWidth="1"/>
    <col min="15364" max="15364" width="7.25" style="1" customWidth="1"/>
    <col min="15365" max="15365" width="14.375" style="1" customWidth="1"/>
    <col min="15366" max="15366" width="12.875" style="1" customWidth="1"/>
    <col min="15367" max="15367" width="12" style="1" customWidth="1"/>
    <col min="15368" max="15368" width="12.25" style="1" customWidth="1"/>
    <col min="15369" max="15369" width="13" style="1" customWidth="1"/>
    <col min="15370" max="15616" width="2.625" style="1"/>
    <col min="15617" max="15617" width="4.625" style="1" customWidth="1"/>
    <col min="15618" max="15618" width="2.625" style="1"/>
    <col min="15619" max="15619" width="10.5" style="1" customWidth="1"/>
    <col min="15620" max="15620" width="7.25" style="1" customWidth="1"/>
    <col min="15621" max="15621" width="14.375" style="1" customWidth="1"/>
    <col min="15622" max="15622" width="12.875" style="1" customWidth="1"/>
    <col min="15623" max="15623" width="12" style="1" customWidth="1"/>
    <col min="15624" max="15624" width="12.25" style="1" customWidth="1"/>
    <col min="15625" max="15625" width="13" style="1" customWidth="1"/>
    <col min="15626" max="15872" width="2.625" style="1"/>
    <col min="15873" max="15873" width="4.625" style="1" customWidth="1"/>
    <col min="15874" max="15874" width="2.625" style="1"/>
    <col min="15875" max="15875" width="10.5" style="1" customWidth="1"/>
    <col min="15876" max="15876" width="7.25" style="1" customWidth="1"/>
    <col min="15877" max="15877" width="14.375" style="1" customWidth="1"/>
    <col min="15878" max="15878" width="12.875" style="1" customWidth="1"/>
    <col min="15879" max="15879" width="12" style="1" customWidth="1"/>
    <col min="15880" max="15880" width="12.25" style="1" customWidth="1"/>
    <col min="15881" max="15881" width="13" style="1" customWidth="1"/>
    <col min="15882" max="16128" width="2.625" style="1"/>
    <col min="16129" max="16129" width="4.625" style="1" customWidth="1"/>
    <col min="16130" max="16130" width="2.625" style="1"/>
    <col min="16131" max="16131" width="10.5" style="1" customWidth="1"/>
    <col min="16132" max="16132" width="7.25" style="1" customWidth="1"/>
    <col min="16133" max="16133" width="14.375" style="1" customWidth="1"/>
    <col min="16134" max="16134" width="12.875" style="1" customWidth="1"/>
    <col min="16135" max="16135" width="12" style="1" customWidth="1"/>
    <col min="16136" max="16136" width="12.25" style="1" customWidth="1"/>
    <col min="16137" max="16137" width="13" style="1" customWidth="1"/>
    <col min="16138" max="16384" width="2.625" style="1"/>
  </cols>
  <sheetData>
    <row r="1" spans="1:9">
      <c r="A1" s="161" t="s">
        <v>175</v>
      </c>
    </row>
    <row r="2" spans="1:9" ht="17.25" customHeight="1">
      <c r="A2" s="94" t="s">
        <v>220</v>
      </c>
      <c r="B2" s="94"/>
      <c r="C2" s="94"/>
      <c r="D2" s="94"/>
      <c r="E2" s="94"/>
      <c r="F2" s="94"/>
      <c r="G2" s="94"/>
      <c r="H2" s="94"/>
    </row>
    <row r="3" spans="1:9">
      <c r="F3" s="177"/>
      <c r="G3" s="19"/>
      <c r="H3" s="177"/>
      <c r="I3" s="151"/>
    </row>
    <row r="4" spans="1:9" ht="22.5" customHeight="1">
      <c r="A4" s="39"/>
      <c r="B4" s="165" t="s">
        <v>29</v>
      </c>
      <c r="C4" s="169" t="str">
        <f>'①報告書(例)'!O5</f>
        <v>ゆふ</v>
      </c>
      <c r="D4" s="170" t="s">
        <v>176</v>
      </c>
      <c r="E4" s="171" t="s">
        <v>65</v>
      </c>
      <c r="F4" s="46" t="s">
        <v>209</v>
      </c>
      <c r="G4" s="39"/>
      <c r="H4" s="182" t="s">
        <v>58</v>
      </c>
      <c r="I4" s="39"/>
    </row>
    <row r="5" spans="1:9" ht="22.5" customHeight="1">
      <c r="A5" s="162"/>
      <c r="B5" s="166" t="s">
        <v>59</v>
      </c>
      <c r="C5" s="166"/>
      <c r="D5" s="166"/>
      <c r="E5" s="172" t="s">
        <v>68</v>
      </c>
      <c r="F5" s="179" t="s">
        <v>68</v>
      </c>
      <c r="G5" s="162" t="s">
        <v>32</v>
      </c>
      <c r="H5" s="172" t="s">
        <v>68</v>
      </c>
      <c r="I5" s="162" t="s">
        <v>32</v>
      </c>
    </row>
    <row r="6" spans="1:9" ht="22.5" customHeight="1">
      <c r="A6" s="167">
        <v>1</v>
      </c>
      <c r="B6" s="167" t="str">
        <f>'②個人配分表(例)'!C6</f>
        <v>ＡＡＡＡＡ</v>
      </c>
      <c r="C6" s="167"/>
      <c r="D6" s="167"/>
      <c r="E6" s="173">
        <f>'②個人配分表(例)'!F6</f>
        <v>294000</v>
      </c>
      <c r="F6" s="173">
        <f>'②個人配分表(例)'!G6</f>
        <v>186000</v>
      </c>
      <c r="G6" s="173">
        <f>'①報告書(例)'!$K$32*'②個人配分表(例)'!K6</f>
        <v>260000</v>
      </c>
      <c r="H6" s="185">
        <f t="shared" ref="H6:H35" si="0">IFERROR(E6+F6,"")</f>
        <v>480000</v>
      </c>
      <c r="I6" s="173">
        <f t="shared" ref="I6:I35" si="1">G6</f>
        <v>260000</v>
      </c>
    </row>
    <row r="7" spans="1:9" ht="22.5" customHeight="1">
      <c r="A7" s="11">
        <v>2</v>
      </c>
      <c r="B7" s="11" t="str">
        <f>'②個人配分表(例)'!C7</f>
        <v>ＢＢＢＢＢ</v>
      </c>
      <c r="C7" s="11"/>
      <c r="D7" s="11"/>
      <c r="E7" s="174">
        <f>'②個人配分表(例)'!F7</f>
        <v>147000</v>
      </c>
      <c r="F7" s="174">
        <f>'②個人配分表(例)'!G7</f>
        <v>93000</v>
      </c>
      <c r="G7" s="174">
        <f>'①報告書(例)'!$K$32*'②個人配分表(例)'!K7</f>
        <v>130000</v>
      </c>
      <c r="H7" s="186">
        <f t="shared" si="0"/>
        <v>240000</v>
      </c>
      <c r="I7" s="174">
        <f t="shared" si="1"/>
        <v>130000</v>
      </c>
    </row>
    <row r="8" spans="1:9" ht="22.5" customHeight="1">
      <c r="A8" s="11">
        <v>3</v>
      </c>
      <c r="B8" s="11" t="str">
        <f>'②個人配分表(例)'!C8</f>
        <v>ＣＣＣＣＣ</v>
      </c>
      <c r="C8" s="11"/>
      <c r="D8" s="11"/>
      <c r="E8" s="174">
        <f>'②個人配分表(例)'!F8</f>
        <v>441000</v>
      </c>
      <c r="F8" s="174">
        <f>'②個人配分表(例)'!G8</f>
        <v>279000</v>
      </c>
      <c r="G8" s="174">
        <f>'①報告書(例)'!$K$32*'②個人配分表(例)'!K8</f>
        <v>390000</v>
      </c>
      <c r="H8" s="186">
        <f t="shared" si="0"/>
        <v>720000</v>
      </c>
      <c r="I8" s="174">
        <f t="shared" si="1"/>
        <v>390000</v>
      </c>
    </row>
    <row r="9" spans="1:9" ht="22.5" customHeight="1">
      <c r="A9" s="11">
        <v>4</v>
      </c>
      <c r="B9" s="11" t="str">
        <f>'②個人配分表(例)'!C9</f>
        <v>ＤＤＤＤＤ</v>
      </c>
      <c r="C9" s="11"/>
      <c r="D9" s="11"/>
      <c r="E9" s="174">
        <f>'②個人配分表(例)'!F9</f>
        <v>147000</v>
      </c>
      <c r="F9" s="174">
        <f>'②個人配分表(例)'!G9</f>
        <v>93000</v>
      </c>
      <c r="G9" s="174">
        <f>'①報告書(例)'!$K$32*'②個人配分表(例)'!K9</f>
        <v>130000</v>
      </c>
      <c r="H9" s="186">
        <f t="shared" si="0"/>
        <v>240000</v>
      </c>
      <c r="I9" s="174">
        <f t="shared" si="1"/>
        <v>130000</v>
      </c>
    </row>
    <row r="10" spans="1:9" ht="22.5" customHeight="1">
      <c r="A10" s="11">
        <v>5</v>
      </c>
      <c r="B10" s="11" t="str">
        <f>'②個人配分表(例)'!C10</f>
        <v xml:space="preserve">ＥＥＥＥＥ </v>
      </c>
      <c r="C10" s="11"/>
      <c r="D10" s="11"/>
      <c r="E10" s="174">
        <f>'②個人配分表(例)'!F10</f>
        <v>441000</v>
      </c>
      <c r="F10" s="174">
        <f>'②個人配分表(例)'!G10</f>
        <v>279000</v>
      </c>
      <c r="G10" s="174">
        <f>'①報告書(例)'!$K$32*'②個人配分表(例)'!K10</f>
        <v>390000</v>
      </c>
      <c r="H10" s="186">
        <f t="shared" si="0"/>
        <v>720000</v>
      </c>
      <c r="I10" s="174">
        <f t="shared" si="1"/>
        <v>390000</v>
      </c>
    </row>
    <row r="11" spans="1:9" ht="22.5" customHeight="1">
      <c r="A11" s="11">
        <v>6</v>
      </c>
      <c r="B11" s="11">
        <f>'②個人配分表(例)'!C11</f>
        <v>0</v>
      </c>
      <c r="C11" s="11"/>
      <c r="D11" s="11"/>
      <c r="E11" s="174">
        <f>'②個人配分表(例)'!F11</f>
        <v>0</v>
      </c>
      <c r="F11" s="174">
        <f>'②個人配分表(例)'!G11</f>
        <v>0</v>
      </c>
      <c r="G11" s="174">
        <f>'①報告書(例)'!$K$32*'②個人配分表(例)'!K11</f>
        <v>0</v>
      </c>
      <c r="H11" s="186">
        <f t="shared" si="0"/>
        <v>0</v>
      </c>
      <c r="I11" s="174">
        <f t="shared" si="1"/>
        <v>0</v>
      </c>
    </row>
    <row r="12" spans="1:9" ht="22.5" customHeight="1">
      <c r="A12" s="11">
        <v>7</v>
      </c>
      <c r="B12" s="11">
        <f>'②個人配分表(例)'!C12</f>
        <v>0</v>
      </c>
      <c r="C12" s="11"/>
      <c r="D12" s="11"/>
      <c r="E12" s="174">
        <f>'②個人配分表(例)'!F12</f>
        <v>0</v>
      </c>
      <c r="F12" s="174">
        <f>'②個人配分表(例)'!G12</f>
        <v>0</v>
      </c>
      <c r="G12" s="174">
        <f>'①報告書(例)'!$K$32*'②個人配分表(例)'!K12</f>
        <v>0</v>
      </c>
      <c r="H12" s="186">
        <f t="shared" si="0"/>
        <v>0</v>
      </c>
      <c r="I12" s="174">
        <f t="shared" si="1"/>
        <v>0</v>
      </c>
    </row>
    <row r="13" spans="1:9" ht="22.5" customHeight="1">
      <c r="A13" s="11">
        <v>8</v>
      </c>
      <c r="B13" s="11">
        <f>'②個人配分表(例)'!C13</f>
        <v>0</v>
      </c>
      <c r="C13" s="11"/>
      <c r="D13" s="11"/>
      <c r="E13" s="174">
        <f>'②個人配分表(例)'!F13</f>
        <v>0</v>
      </c>
      <c r="F13" s="174">
        <f>'②個人配分表(例)'!G13</f>
        <v>0</v>
      </c>
      <c r="G13" s="174">
        <f>'①報告書(例)'!$K$32*'②個人配分表(例)'!K13</f>
        <v>0</v>
      </c>
      <c r="H13" s="186">
        <f t="shared" si="0"/>
        <v>0</v>
      </c>
      <c r="I13" s="174">
        <f t="shared" si="1"/>
        <v>0</v>
      </c>
    </row>
    <row r="14" spans="1:9" ht="22.5" customHeight="1">
      <c r="A14" s="11">
        <v>9</v>
      </c>
      <c r="B14" s="11">
        <f>'②個人配分表(例)'!C14</f>
        <v>0</v>
      </c>
      <c r="C14" s="11"/>
      <c r="D14" s="11"/>
      <c r="E14" s="174">
        <f>'②個人配分表(例)'!F14</f>
        <v>0</v>
      </c>
      <c r="F14" s="174">
        <f>'②個人配分表(例)'!G14</f>
        <v>0</v>
      </c>
      <c r="G14" s="174">
        <f>'①報告書(例)'!$K$32*'②個人配分表(例)'!K14</f>
        <v>0</v>
      </c>
      <c r="H14" s="186">
        <f t="shared" si="0"/>
        <v>0</v>
      </c>
      <c r="I14" s="174">
        <f t="shared" si="1"/>
        <v>0</v>
      </c>
    </row>
    <row r="15" spans="1:9" ht="22.5" customHeight="1">
      <c r="A15" s="11">
        <v>10</v>
      </c>
      <c r="B15" s="11">
        <f>'②個人配分表(例)'!C15</f>
        <v>0</v>
      </c>
      <c r="C15" s="11"/>
      <c r="D15" s="11"/>
      <c r="E15" s="174">
        <f>'②個人配分表(例)'!F15</f>
        <v>0</v>
      </c>
      <c r="F15" s="174">
        <f>'②個人配分表(例)'!G15</f>
        <v>0</v>
      </c>
      <c r="G15" s="174">
        <f>'①報告書(例)'!$K$32*'②個人配分表(例)'!K15</f>
        <v>0</v>
      </c>
      <c r="H15" s="186">
        <f t="shared" si="0"/>
        <v>0</v>
      </c>
      <c r="I15" s="174">
        <f t="shared" si="1"/>
        <v>0</v>
      </c>
    </row>
    <row r="16" spans="1:9" ht="22.5" customHeight="1">
      <c r="A16" s="11">
        <v>11</v>
      </c>
      <c r="B16" s="11">
        <f>'②個人配分表(例)'!C16</f>
        <v>0</v>
      </c>
      <c r="C16" s="11"/>
      <c r="D16" s="11"/>
      <c r="E16" s="174">
        <f>'②個人配分表(例)'!F16</f>
        <v>0</v>
      </c>
      <c r="F16" s="174">
        <f>'②個人配分表(例)'!G16</f>
        <v>0</v>
      </c>
      <c r="G16" s="174">
        <f>'①報告書(例)'!$K$32*'②個人配分表(例)'!K16</f>
        <v>0</v>
      </c>
      <c r="H16" s="186">
        <f t="shared" si="0"/>
        <v>0</v>
      </c>
      <c r="I16" s="174">
        <f t="shared" si="1"/>
        <v>0</v>
      </c>
    </row>
    <row r="17" spans="1:9" ht="22.5" customHeight="1">
      <c r="A17" s="11">
        <v>12</v>
      </c>
      <c r="B17" s="11">
        <f>'②個人配分表(例)'!C17</f>
        <v>0</v>
      </c>
      <c r="C17" s="11"/>
      <c r="D17" s="11"/>
      <c r="E17" s="174">
        <f>'②個人配分表(例)'!F17</f>
        <v>0</v>
      </c>
      <c r="F17" s="174">
        <f>'②個人配分表(例)'!G17</f>
        <v>0</v>
      </c>
      <c r="G17" s="174">
        <f>'①報告書(例)'!$K$32*'②個人配分表(例)'!K17</f>
        <v>0</v>
      </c>
      <c r="H17" s="186">
        <f t="shared" si="0"/>
        <v>0</v>
      </c>
      <c r="I17" s="174">
        <f t="shared" si="1"/>
        <v>0</v>
      </c>
    </row>
    <row r="18" spans="1:9" ht="22.5" customHeight="1">
      <c r="A18" s="11">
        <v>13</v>
      </c>
      <c r="B18" s="11">
        <f>'②個人配分表(例)'!C18</f>
        <v>0</v>
      </c>
      <c r="C18" s="11"/>
      <c r="D18" s="11"/>
      <c r="E18" s="174">
        <f>'②個人配分表(例)'!F18</f>
        <v>0</v>
      </c>
      <c r="F18" s="174">
        <f>'②個人配分表(例)'!G18</f>
        <v>0</v>
      </c>
      <c r="G18" s="174">
        <f>'①報告書(例)'!$K$32*'②個人配分表(例)'!K18</f>
        <v>0</v>
      </c>
      <c r="H18" s="186">
        <f t="shared" si="0"/>
        <v>0</v>
      </c>
      <c r="I18" s="174">
        <f t="shared" si="1"/>
        <v>0</v>
      </c>
    </row>
    <row r="19" spans="1:9" ht="22.5" customHeight="1">
      <c r="A19" s="11">
        <v>14</v>
      </c>
      <c r="B19" s="11">
        <f>'②個人配分表(例)'!C19</f>
        <v>0</v>
      </c>
      <c r="C19" s="11"/>
      <c r="D19" s="11"/>
      <c r="E19" s="174">
        <f>'②個人配分表(例)'!F19</f>
        <v>0</v>
      </c>
      <c r="F19" s="174">
        <f>'②個人配分表(例)'!G19</f>
        <v>0</v>
      </c>
      <c r="G19" s="174">
        <f>'①報告書(例)'!$K$32*'②個人配分表(例)'!K19</f>
        <v>0</v>
      </c>
      <c r="H19" s="186">
        <f t="shared" si="0"/>
        <v>0</v>
      </c>
      <c r="I19" s="174">
        <f t="shared" si="1"/>
        <v>0</v>
      </c>
    </row>
    <row r="20" spans="1:9" ht="22.5" customHeight="1">
      <c r="A20" s="11">
        <v>15</v>
      </c>
      <c r="B20" s="11">
        <f>'②個人配分表(例)'!C20</f>
        <v>0</v>
      </c>
      <c r="C20" s="11"/>
      <c r="D20" s="11"/>
      <c r="E20" s="174">
        <f>'②個人配分表(例)'!F20</f>
        <v>0</v>
      </c>
      <c r="F20" s="174">
        <f>'②個人配分表(例)'!G20</f>
        <v>0</v>
      </c>
      <c r="G20" s="174">
        <f>'①報告書(例)'!$K$32*'②個人配分表(例)'!K20</f>
        <v>0</v>
      </c>
      <c r="H20" s="186">
        <f t="shared" si="0"/>
        <v>0</v>
      </c>
      <c r="I20" s="174">
        <f t="shared" si="1"/>
        <v>0</v>
      </c>
    </row>
    <row r="21" spans="1:9" ht="22.5" customHeight="1">
      <c r="A21" s="11">
        <v>16</v>
      </c>
      <c r="B21" s="11">
        <f>'②個人配分表(例)'!C21</f>
        <v>0</v>
      </c>
      <c r="C21" s="11"/>
      <c r="D21" s="11"/>
      <c r="E21" s="174">
        <f>'②個人配分表(例)'!F21</f>
        <v>0</v>
      </c>
      <c r="F21" s="174">
        <f>'②個人配分表(例)'!G21</f>
        <v>0</v>
      </c>
      <c r="G21" s="174">
        <f>'①報告書(例)'!$K$32*'②個人配分表(例)'!K21</f>
        <v>0</v>
      </c>
      <c r="H21" s="186">
        <f t="shared" si="0"/>
        <v>0</v>
      </c>
      <c r="I21" s="174">
        <f t="shared" si="1"/>
        <v>0</v>
      </c>
    </row>
    <row r="22" spans="1:9" ht="22.5" customHeight="1">
      <c r="A22" s="11">
        <v>17</v>
      </c>
      <c r="B22" s="11">
        <f>'②個人配分表(例)'!C22</f>
        <v>0</v>
      </c>
      <c r="C22" s="11"/>
      <c r="D22" s="11"/>
      <c r="E22" s="174">
        <f>'②個人配分表(例)'!F22</f>
        <v>0</v>
      </c>
      <c r="F22" s="174">
        <f>'②個人配分表(例)'!G22</f>
        <v>0</v>
      </c>
      <c r="G22" s="174">
        <f>'①報告書(例)'!$K$32*'②個人配分表(例)'!K22</f>
        <v>0</v>
      </c>
      <c r="H22" s="186">
        <f t="shared" si="0"/>
        <v>0</v>
      </c>
      <c r="I22" s="174">
        <f t="shared" si="1"/>
        <v>0</v>
      </c>
    </row>
    <row r="23" spans="1:9" ht="22.5" customHeight="1">
      <c r="A23" s="11">
        <v>18</v>
      </c>
      <c r="B23" s="11">
        <f>'②個人配分表(例)'!C23</f>
        <v>0</v>
      </c>
      <c r="C23" s="11"/>
      <c r="D23" s="11"/>
      <c r="E23" s="174">
        <f>'②個人配分表(例)'!F23</f>
        <v>0</v>
      </c>
      <c r="F23" s="174">
        <f>'②個人配分表(例)'!G23</f>
        <v>0</v>
      </c>
      <c r="G23" s="174">
        <f>'①報告書(例)'!$K$32*'②個人配分表(例)'!K23</f>
        <v>0</v>
      </c>
      <c r="H23" s="186">
        <f t="shared" si="0"/>
        <v>0</v>
      </c>
      <c r="I23" s="174">
        <f t="shared" si="1"/>
        <v>0</v>
      </c>
    </row>
    <row r="24" spans="1:9" ht="22.5" customHeight="1">
      <c r="A24" s="11">
        <v>19</v>
      </c>
      <c r="B24" s="11">
        <f>'②個人配分表(例)'!C24</f>
        <v>0</v>
      </c>
      <c r="C24" s="11"/>
      <c r="D24" s="11"/>
      <c r="E24" s="174">
        <f>'②個人配分表(例)'!F24</f>
        <v>0</v>
      </c>
      <c r="F24" s="174">
        <f>'②個人配分表(例)'!G24</f>
        <v>0</v>
      </c>
      <c r="G24" s="174">
        <f>'①報告書(例)'!$K$32*'②個人配分表(例)'!K24</f>
        <v>0</v>
      </c>
      <c r="H24" s="186">
        <f t="shared" si="0"/>
        <v>0</v>
      </c>
      <c r="I24" s="174">
        <f t="shared" si="1"/>
        <v>0</v>
      </c>
    </row>
    <row r="25" spans="1:9" ht="22.5" customHeight="1">
      <c r="A25" s="11">
        <v>20</v>
      </c>
      <c r="B25" s="11">
        <f>'②個人配分表(例)'!C25</f>
        <v>0</v>
      </c>
      <c r="C25" s="11"/>
      <c r="D25" s="11"/>
      <c r="E25" s="174">
        <f>'②個人配分表(例)'!F25</f>
        <v>0</v>
      </c>
      <c r="F25" s="174">
        <f>'②個人配分表(例)'!G25</f>
        <v>0</v>
      </c>
      <c r="G25" s="174">
        <f>'①報告書(例)'!$K$32*'②個人配分表(例)'!K25</f>
        <v>0</v>
      </c>
      <c r="H25" s="186">
        <f t="shared" si="0"/>
        <v>0</v>
      </c>
      <c r="I25" s="174">
        <f t="shared" si="1"/>
        <v>0</v>
      </c>
    </row>
    <row r="26" spans="1:9" ht="22.5" customHeight="1">
      <c r="A26" s="11">
        <v>21</v>
      </c>
      <c r="B26" s="11">
        <f>'②個人配分表(例)'!C26</f>
        <v>0</v>
      </c>
      <c r="C26" s="11"/>
      <c r="D26" s="11"/>
      <c r="E26" s="174">
        <f>'②個人配分表(例)'!F26</f>
        <v>0</v>
      </c>
      <c r="F26" s="174">
        <f>'②個人配分表(例)'!G26</f>
        <v>0</v>
      </c>
      <c r="G26" s="174">
        <f>'①報告書(例)'!$K$32*'②個人配分表(例)'!K26</f>
        <v>0</v>
      </c>
      <c r="H26" s="186">
        <f t="shared" si="0"/>
        <v>0</v>
      </c>
      <c r="I26" s="174">
        <f t="shared" si="1"/>
        <v>0</v>
      </c>
    </row>
    <row r="27" spans="1:9" ht="22.5" customHeight="1">
      <c r="A27" s="11">
        <v>22</v>
      </c>
      <c r="B27" s="11">
        <f>'②個人配分表(例)'!C27</f>
        <v>0</v>
      </c>
      <c r="C27" s="11"/>
      <c r="D27" s="11"/>
      <c r="E27" s="174">
        <f>'②個人配分表(例)'!F27</f>
        <v>0</v>
      </c>
      <c r="F27" s="174">
        <f>'②個人配分表(例)'!G27</f>
        <v>0</v>
      </c>
      <c r="G27" s="174">
        <f>'①報告書(例)'!$K$32*'②個人配分表(例)'!K27</f>
        <v>0</v>
      </c>
      <c r="H27" s="186">
        <f t="shared" si="0"/>
        <v>0</v>
      </c>
      <c r="I27" s="174">
        <f t="shared" si="1"/>
        <v>0</v>
      </c>
    </row>
    <row r="28" spans="1:9" ht="22.5" customHeight="1">
      <c r="A28" s="11">
        <v>23</v>
      </c>
      <c r="B28" s="11">
        <f>'②個人配分表(例)'!C28</f>
        <v>0</v>
      </c>
      <c r="C28" s="11"/>
      <c r="D28" s="11"/>
      <c r="E28" s="174">
        <f>'②個人配分表(例)'!F28</f>
        <v>0</v>
      </c>
      <c r="F28" s="174">
        <f>'②個人配分表(例)'!G28</f>
        <v>0</v>
      </c>
      <c r="G28" s="174">
        <f>'①報告書(例)'!$K$32*'②個人配分表(例)'!K28</f>
        <v>0</v>
      </c>
      <c r="H28" s="186">
        <f t="shared" si="0"/>
        <v>0</v>
      </c>
      <c r="I28" s="174">
        <f t="shared" si="1"/>
        <v>0</v>
      </c>
    </row>
    <row r="29" spans="1:9" ht="22.5" customHeight="1">
      <c r="A29" s="11">
        <v>24</v>
      </c>
      <c r="B29" s="11">
        <f>'②個人配分表(例)'!C29</f>
        <v>0</v>
      </c>
      <c r="C29" s="11"/>
      <c r="D29" s="11"/>
      <c r="E29" s="174">
        <f>'②個人配分表(例)'!F29</f>
        <v>0</v>
      </c>
      <c r="F29" s="174">
        <f>'②個人配分表(例)'!G29</f>
        <v>0</v>
      </c>
      <c r="G29" s="174">
        <f>'①報告書(例)'!$K$32*'②個人配分表(例)'!K29</f>
        <v>0</v>
      </c>
      <c r="H29" s="186">
        <f t="shared" si="0"/>
        <v>0</v>
      </c>
      <c r="I29" s="174">
        <f t="shared" si="1"/>
        <v>0</v>
      </c>
    </row>
    <row r="30" spans="1:9" ht="22.5" customHeight="1">
      <c r="A30" s="11">
        <v>25</v>
      </c>
      <c r="B30" s="11">
        <f>'②個人配分表(例)'!C30</f>
        <v>0</v>
      </c>
      <c r="C30" s="11"/>
      <c r="D30" s="11"/>
      <c r="E30" s="174">
        <f>'②個人配分表(例)'!F30</f>
        <v>0</v>
      </c>
      <c r="F30" s="174">
        <f>'②個人配分表(例)'!G30</f>
        <v>0</v>
      </c>
      <c r="G30" s="174">
        <f>'①報告書(例)'!$K$32*'②個人配分表(例)'!K30</f>
        <v>0</v>
      </c>
      <c r="H30" s="186">
        <f t="shared" si="0"/>
        <v>0</v>
      </c>
      <c r="I30" s="174">
        <f t="shared" si="1"/>
        <v>0</v>
      </c>
    </row>
    <row r="31" spans="1:9" ht="22.5" customHeight="1">
      <c r="A31" s="11">
        <v>26</v>
      </c>
      <c r="B31" s="11">
        <f>'②個人配分表(例)'!C31</f>
        <v>0</v>
      </c>
      <c r="C31" s="11"/>
      <c r="D31" s="11"/>
      <c r="E31" s="174">
        <f>'②個人配分表(例)'!F31</f>
        <v>0</v>
      </c>
      <c r="F31" s="174">
        <f>'②個人配分表(例)'!G31</f>
        <v>0</v>
      </c>
      <c r="G31" s="174">
        <f>'①報告書(例)'!$K$32*'②個人配分表(例)'!K31</f>
        <v>0</v>
      </c>
      <c r="H31" s="186">
        <f t="shared" si="0"/>
        <v>0</v>
      </c>
      <c r="I31" s="174">
        <f t="shared" si="1"/>
        <v>0</v>
      </c>
    </row>
    <row r="32" spans="1:9" ht="22.5" customHeight="1">
      <c r="A32" s="11">
        <v>27</v>
      </c>
      <c r="B32" s="11">
        <f>'②個人配分表(例)'!C32</f>
        <v>0</v>
      </c>
      <c r="C32" s="11"/>
      <c r="D32" s="11"/>
      <c r="E32" s="174">
        <f>'②個人配分表(例)'!F32</f>
        <v>0</v>
      </c>
      <c r="F32" s="174">
        <f>'②個人配分表(例)'!G32</f>
        <v>0</v>
      </c>
      <c r="G32" s="174">
        <f>'①報告書(例)'!$K$32*'②個人配分表(例)'!K32</f>
        <v>0</v>
      </c>
      <c r="H32" s="186">
        <f t="shared" si="0"/>
        <v>0</v>
      </c>
      <c r="I32" s="174">
        <f t="shared" si="1"/>
        <v>0</v>
      </c>
    </row>
    <row r="33" spans="1:9" ht="22.5" customHeight="1">
      <c r="A33" s="11">
        <v>28</v>
      </c>
      <c r="B33" s="11">
        <f>'②個人配分表(例)'!C33</f>
        <v>0</v>
      </c>
      <c r="C33" s="11"/>
      <c r="D33" s="11"/>
      <c r="E33" s="174">
        <f>'②個人配分表(例)'!F33</f>
        <v>0</v>
      </c>
      <c r="F33" s="174">
        <f>'②個人配分表(例)'!G33</f>
        <v>0</v>
      </c>
      <c r="G33" s="174">
        <f>'①報告書(例)'!$K$32*'②個人配分表(例)'!K33</f>
        <v>0</v>
      </c>
      <c r="H33" s="186">
        <f t="shared" si="0"/>
        <v>0</v>
      </c>
      <c r="I33" s="174">
        <f t="shared" si="1"/>
        <v>0</v>
      </c>
    </row>
    <row r="34" spans="1:9" ht="22.5" customHeight="1">
      <c r="A34" s="11">
        <v>29</v>
      </c>
      <c r="B34" s="11">
        <f>'②個人配分表(例)'!C34</f>
        <v>0</v>
      </c>
      <c r="C34" s="11"/>
      <c r="D34" s="11"/>
      <c r="E34" s="174">
        <f>'②個人配分表(例)'!F34</f>
        <v>0</v>
      </c>
      <c r="F34" s="174">
        <f>'②個人配分表(例)'!G34</f>
        <v>0</v>
      </c>
      <c r="G34" s="174">
        <f>'①報告書(例)'!$K$32*'②個人配分表(例)'!K34</f>
        <v>0</v>
      </c>
      <c r="H34" s="186">
        <f t="shared" si="0"/>
        <v>0</v>
      </c>
      <c r="I34" s="174">
        <f t="shared" si="1"/>
        <v>0</v>
      </c>
    </row>
    <row r="35" spans="1:9" ht="22.5" customHeight="1">
      <c r="A35" s="164">
        <v>30</v>
      </c>
      <c r="B35" s="164">
        <f>'②個人配分表(例)'!C35</f>
        <v>0</v>
      </c>
      <c r="C35" s="164"/>
      <c r="D35" s="164"/>
      <c r="E35" s="175">
        <f>'②個人配分表(例)'!F35</f>
        <v>0</v>
      </c>
      <c r="F35" s="175">
        <f>'②個人配分表(例)'!G35</f>
        <v>0</v>
      </c>
      <c r="G35" s="175">
        <f>'①報告書(例)'!$K$32*'②個人配分表(例)'!K35</f>
        <v>0</v>
      </c>
      <c r="H35" s="183">
        <f t="shared" si="0"/>
        <v>0</v>
      </c>
      <c r="I35" s="175">
        <f t="shared" si="1"/>
        <v>0</v>
      </c>
    </row>
    <row r="36" spans="1:9" ht="22.5" customHeight="1">
      <c r="A36" s="163"/>
      <c r="B36" s="168" t="s">
        <v>70</v>
      </c>
      <c r="C36" s="168"/>
      <c r="D36" s="168"/>
      <c r="E36" s="176">
        <f>SUM(E6:E35)</f>
        <v>1470000</v>
      </c>
      <c r="F36" s="180">
        <f>SUM(F6:F35)</f>
        <v>930000</v>
      </c>
      <c r="G36" s="180">
        <f>SUM(G6:G35)</f>
        <v>1300000</v>
      </c>
      <c r="H36" s="176">
        <f>SUM(H6:H35)</f>
        <v>2400000</v>
      </c>
      <c r="I36" s="180">
        <f>SUM(I6:I35)</f>
        <v>1300000</v>
      </c>
    </row>
    <row r="37" spans="1:9">
      <c r="H37" s="184"/>
    </row>
  </sheetData>
  <mergeCells count="36">
    <mergeCell ref="F3:H3"/>
    <mergeCell ref="F4:G4"/>
    <mergeCell ref="H4:I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A4:A5"/>
  </mergeCells>
  <phoneticPr fontId="3"/>
  <pageMargins left="0.7" right="0.7" top="0.75" bottom="0.75" header="0.3" footer="0.3"/>
  <pageSetup paperSize="9" scale="96" fitToWidth="1" fitToHeight="1" orientation="portrait" usePrinterDefaults="1" r:id="rId1"/>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U35"/>
  <sheetViews>
    <sheetView showZeros="0" view="pageBreakPreview" zoomScale="85" zoomScaleSheetLayoutView="85" workbookViewId="0">
      <selection activeCell="D5" sqref="D5"/>
    </sheetView>
  </sheetViews>
  <sheetFormatPr defaultColWidth="3.625" defaultRowHeight="12"/>
  <cols>
    <col min="1" max="1" width="1.5" style="187" customWidth="1"/>
    <col min="2" max="2" width="4.25" style="187" customWidth="1"/>
    <col min="3" max="3" width="13.75" style="187" customWidth="1"/>
    <col min="4" max="4" width="11.875" style="187" customWidth="1"/>
    <col min="5" max="5" width="12.75" style="187" customWidth="1"/>
    <col min="6" max="6" width="13.625" style="187" customWidth="1"/>
    <col min="7" max="14" width="12.625" style="187" customWidth="1"/>
    <col min="15" max="15" width="1.625" style="187" customWidth="1"/>
    <col min="16" max="17" width="11.625" style="187" customWidth="1"/>
    <col min="18" max="18" width="1.625" style="187" customWidth="1"/>
    <col min="19" max="19" width="12.75" style="187" customWidth="1"/>
    <col min="20" max="20" width="1.375" style="187" customWidth="1"/>
    <col min="21" max="33" width="11" style="187" customWidth="1"/>
    <col min="34" max="256" width="3.625" style="187"/>
    <col min="257" max="257" width="1.5" style="187" customWidth="1"/>
    <col min="258" max="258" width="4.25" style="187" customWidth="1"/>
    <col min="259" max="259" width="13.75" style="187" customWidth="1"/>
    <col min="260" max="260" width="11.875" style="187" customWidth="1"/>
    <col min="261" max="262" width="12.75" style="187" customWidth="1"/>
    <col min="263" max="270" width="12.625" style="187" customWidth="1"/>
    <col min="271" max="271" width="1.625" style="187" customWidth="1"/>
    <col min="272" max="273" width="11.625" style="187" customWidth="1"/>
    <col min="274" max="274" width="1.625" style="187" customWidth="1"/>
    <col min="275" max="275" width="12.75" style="187" customWidth="1"/>
    <col min="276" max="276" width="1.375" style="187" customWidth="1"/>
    <col min="277" max="289" width="11" style="187" customWidth="1"/>
    <col min="290" max="512" width="3.625" style="187"/>
    <col min="513" max="513" width="1.5" style="187" customWidth="1"/>
    <col min="514" max="514" width="4.25" style="187" customWidth="1"/>
    <col min="515" max="515" width="13.75" style="187" customWidth="1"/>
    <col min="516" max="516" width="11.875" style="187" customWidth="1"/>
    <col min="517" max="518" width="12.75" style="187" customWidth="1"/>
    <col min="519" max="526" width="12.625" style="187" customWidth="1"/>
    <col min="527" max="527" width="1.625" style="187" customWidth="1"/>
    <col min="528" max="529" width="11.625" style="187" customWidth="1"/>
    <col min="530" max="530" width="1.625" style="187" customWidth="1"/>
    <col min="531" max="531" width="12.75" style="187" customWidth="1"/>
    <col min="532" max="532" width="1.375" style="187" customWidth="1"/>
    <col min="533" max="545" width="11" style="187" customWidth="1"/>
    <col min="546" max="768" width="3.625" style="187"/>
    <col min="769" max="769" width="1.5" style="187" customWidth="1"/>
    <col min="770" max="770" width="4.25" style="187" customWidth="1"/>
    <col min="771" max="771" width="13.75" style="187" customWidth="1"/>
    <col min="772" max="772" width="11.875" style="187" customWidth="1"/>
    <col min="773" max="774" width="12.75" style="187" customWidth="1"/>
    <col min="775" max="782" width="12.625" style="187" customWidth="1"/>
    <col min="783" max="783" width="1.625" style="187" customWidth="1"/>
    <col min="784" max="785" width="11.625" style="187" customWidth="1"/>
    <col min="786" max="786" width="1.625" style="187" customWidth="1"/>
    <col min="787" max="787" width="12.75" style="187" customWidth="1"/>
    <col min="788" max="788" width="1.375" style="187" customWidth="1"/>
    <col min="789" max="801" width="11" style="187" customWidth="1"/>
    <col min="802" max="1024" width="3.625" style="187"/>
    <col min="1025" max="1025" width="1.5" style="187" customWidth="1"/>
    <col min="1026" max="1026" width="4.25" style="187" customWidth="1"/>
    <col min="1027" max="1027" width="13.75" style="187" customWidth="1"/>
    <col min="1028" max="1028" width="11.875" style="187" customWidth="1"/>
    <col min="1029" max="1030" width="12.75" style="187" customWidth="1"/>
    <col min="1031" max="1038" width="12.625" style="187" customWidth="1"/>
    <col min="1039" max="1039" width="1.625" style="187" customWidth="1"/>
    <col min="1040" max="1041" width="11.625" style="187" customWidth="1"/>
    <col min="1042" max="1042" width="1.625" style="187" customWidth="1"/>
    <col min="1043" max="1043" width="12.75" style="187" customWidth="1"/>
    <col min="1044" max="1044" width="1.375" style="187" customWidth="1"/>
    <col min="1045" max="1057" width="11" style="187" customWidth="1"/>
    <col min="1058" max="1280" width="3.625" style="187"/>
    <col min="1281" max="1281" width="1.5" style="187" customWidth="1"/>
    <col min="1282" max="1282" width="4.25" style="187" customWidth="1"/>
    <col min="1283" max="1283" width="13.75" style="187" customWidth="1"/>
    <col min="1284" max="1284" width="11.875" style="187" customWidth="1"/>
    <col min="1285" max="1286" width="12.75" style="187" customWidth="1"/>
    <col min="1287" max="1294" width="12.625" style="187" customWidth="1"/>
    <col min="1295" max="1295" width="1.625" style="187" customWidth="1"/>
    <col min="1296" max="1297" width="11.625" style="187" customWidth="1"/>
    <col min="1298" max="1298" width="1.625" style="187" customWidth="1"/>
    <col min="1299" max="1299" width="12.75" style="187" customWidth="1"/>
    <col min="1300" max="1300" width="1.375" style="187" customWidth="1"/>
    <col min="1301" max="1313" width="11" style="187" customWidth="1"/>
    <col min="1314" max="1536" width="3.625" style="187"/>
    <col min="1537" max="1537" width="1.5" style="187" customWidth="1"/>
    <col min="1538" max="1538" width="4.25" style="187" customWidth="1"/>
    <col min="1539" max="1539" width="13.75" style="187" customWidth="1"/>
    <col min="1540" max="1540" width="11.875" style="187" customWidth="1"/>
    <col min="1541" max="1542" width="12.75" style="187" customWidth="1"/>
    <col min="1543" max="1550" width="12.625" style="187" customWidth="1"/>
    <col min="1551" max="1551" width="1.625" style="187" customWidth="1"/>
    <col min="1552" max="1553" width="11.625" style="187" customWidth="1"/>
    <col min="1554" max="1554" width="1.625" style="187" customWidth="1"/>
    <col min="1555" max="1555" width="12.75" style="187" customWidth="1"/>
    <col min="1556" max="1556" width="1.375" style="187" customWidth="1"/>
    <col min="1557" max="1569" width="11" style="187" customWidth="1"/>
    <col min="1570" max="1792" width="3.625" style="187"/>
    <col min="1793" max="1793" width="1.5" style="187" customWidth="1"/>
    <col min="1794" max="1794" width="4.25" style="187" customWidth="1"/>
    <col min="1795" max="1795" width="13.75" style="187" customWidth="1"/>
    <col min="1796" max="1796" width="11.875" style="187" customWidth="1"/>
    <col min="1797" max="1798" width="12.75" style="187" customWidth="1"/>
    <col min="1799" max="1806" width="12.625" style="187" customWidth="1"/>
    <col min="1807" max="1807" width="1.625" style="187" customWidth="1"/>
    <col min="1808" max="1809" width="11.625" style="187" customWidth="1"/>
    <col min="1810" max="1810" width="1.625" style="187" customWidth="1"/>
    <col min="1811" max="1811" width="12.75" style="187" customWidth="1"/>
    <col min="1812" max="1812" width="1.375" style="187" customWidth="1"/>
    <col min="1813" max="1825" width="11" style="187" customWidth="1"/>
    <col min="1826" max="2048" width="3.625" style="187"/>
    <col min="2049" max="2049" width="1.5" style="187" customWidth="1"/>
    <col min="2050" max="2050" width="4.25" style="187" customWidth="1"/>
    <col min="2051" max="2051" width="13.75" style="187" customWidth="1"/>
    <col min="2052" max="2052" width="11.875" style="187" customWidth="1"/>
    <col min="2053" max="2054" width="12.75" style="187" customWidth="1"/>
    <col min="2055" max="2062" width="12.625" style="187" customWidth="1"/>
    <col min="2063" max="2063" width="1.625" style="187" customWidth="1"/>
    <col min="2064" max="2065" width="11.625" style="187" customWidth="1"/>
    <col min="2066" max="2066" width="1.625" style="187" customWidth="1"/>
    <col min="2067" max="2067" width="12.75" style="187" customWidth="1"/>
    <col min="2068" max="2068" width="1.375" style="187" customWidth="1"/>
    <col min="2069" max="2081" width="11" style="187" customWidth="1"/>
    <col min="2082" max="2304" width="3.625" style="187"/>
    <col min="2305" max="2305" width="1.5" style="187" customWidth="1"/>
    <col min="2306" max="2306" width="4.25" style="187" customWidth="1"/>
    <col min="2307" max="2307" width="13.75" style="187" customWidth="1"/>
    <col min="2308" max="2308" width="11.875" style="187" customWidth="1"/>
    <col min="2309" max="2310" width="12.75" style="187" customWidth="1"/>
    <col min="2311" max="2318" width="12.625" style="187" customWidth="1"/>
    <col min="2319" max="2319" width="1.625" style="187" customWidth="1"/>
    <col min="2320" max="2321" width="11.625" style="187" customWidth="1"/>
    <col min="2322" max="2322" width="1.625" style="187" customWidth="1"/>
    <col min="2323" max="2323" width="12.75" style="187" customWidth="1"/>
    <col min="2324" max="2324" width="1.375" style="187" customWidth="1"/>
    <col min="2325" max="2337" width="11" style="187" customWidth="1"/>
    <col min="2338" max="2560" width="3.625" style="187"/>
    <col min="2561" max="2561" width="1.5" style="187" customWidth="1"/>
    <col min="2562" max="2562" width="4.25" style="187" customWidth="1"/>
    <col min="2563" max="2563" width="13.75" style="187" customWidth="1"/>
    <col min="2564" max="2564" width="11.875" style="187" customWidth="1"/>
    <col min="2565" max="2566" width="12.75" style="187" customWidth="1"/>
    <col min="2567" max="2574" width="12.625" style="187" customWidth="1"/>
    <col min="2575" max="2575" width="1.625" style="187" customWidth="1"/>
    <col min="2576" max="2577" width="11.625" style="187" customWidth="1"/>
    <col min="2578" max="2578" width="1.625" style="187" customWidth="1"/>
    <col min="2579" max="2579" width="12.75" style="187" customWidth="1"/>
    <col min="2580" max="2580" width="1.375" style="187" customWidth="1"/>
    <col min="2581" max="2593" width="11" style="187" customWidth="1"/>
    <col min="2594" max="2816" width="3.625" style="187"/>
    <col min="2817" max="2817" width="1.5" style="187" customWidth="1"/>
    <col min="2818" max="2818" width="4.25" style="187" customWidth="1"/>
    <col min="2819" max="2819" width="13.75" style="187" customWidth="1"/>
    <col min="2820" max="2820" width="11.875" style="187" customWidth="1"/>
    <col min="2821" max="2822" width="12.75" style="187" customWidth="1"/>
    <col min="2823" max="2830" width="12.625" style="187" customWidth="1"/>
    <col min="2831" max="2831" width="1.625" style="187" customWidth="1"/>
    <col min="2832" max="2833" width="11.625" style="187" customWidth="1"/>
    <col min="2834" max="2834" width="1.625" style="187" customWidth="1"/>
    <col min="2835" max="2835" width="12.75" style="187" customWidth="1"/>
    <col min="2836" max="2836" width="1.375" style="187" customWidth="1"/>
    <col min="2837" max="2849" width="11" style="187" customWidth="1"/>
    <col min="2850" max="3072" width="3.625" style="187"/>
    <col min="3073" max="3073" width="1.5" style="187" customWidth="1"/>
    <col min="3074" max="3074" width="4.25" style="187" customWidth="1"/>
    <col min="3075" max="3075" width="13.75" style="187" customWidth="1"/>
    <col min="3076" max="3076" width="11.875" style="187" customWidth="1"/>
    <col min="3077" max="3078" width="12.75" style="187" customWidth="1"/>
    <col min="3079" max="3086" width="12.625" style="187" customWidth="1"/>
    <col min="3087" max="3087" width="1.625" style="187" customWidth="1"/>
    <col min="3088" max="3089" width="11.625" style="187" customWidth="1"/>
    <col min="3090" max="3090" width="1.625" style="187" customWidth="1"/>
    <col min="3091" max="3091" width="12.75" style="187" customWidth="1"/>
    <col min="3092" max="3092" width="1.375" style="187" customWidth="1"/>
    <col min="3093" max="3105" width="11" style="187" customWidth="1"/>
    <col min="3106" max="3328" width="3.625" style="187"/>
    <col min="3329" max="3329" width="1.5" style="187" customWidth="1"/>
    <col min="3330" max="3330" width="4.25" style="187" customWidth="1"/>
    <col min="3331" max="3331" width="13.75" style="187" customWidth="1"/>
    <col min="3332" max="3332" width="11.875" style="187" customWidth="1"/>
    <col min="3333" max="3334" width="12.75" style="187" customWidth="1"/>
    <col min="3335" max="3342" width="12.625" style="187" customWidth="1"/>
    <col min="3343" max="3343" width="1.625" style="187" customWidth="1"/>
    <col min="3344" max="3345" width="11.625" style="187" customWidth="1"/>
    <col min="3346" max="3346" width="1.625" style="187" customWidth="1"/>
    <col min="3347" max="3347" width="12.75" style="187" customWidth="1"/>
    <col min="3348" max="3348" width="1.375" style="187" customWidth="1"/>
    <col min="3349" max="3361" width="11" style="187" customWidth="1"/>
    <col min="3362" max="3584" width="3.625" style="187"/>
    <col min="3585" max="3585" width="1.5" style="187" customWidth="1"/>
    <col min="3586" max="3586" width="4.25" style="187" customWidth="1"/>
    <col min="3587" max="3587" width="13.75" style="187" customWidth="1"/>
    <col min="3588" max="3588" width="11.875" style="187" customWidth="1"/>
    <col min="3589" max="3590" width="12.75" style="187" customWidth="1"/>
    <col min="3591" max="3598" width="12.625" style="187" customWidth="1"/>
    <col min="3599" max="3599" width="1.625" style="187" customWidth="1"/>
    <col min="3600" max="3601" width="11.625" style="187" customWidth="1"/>
    <col min="3602" max="3602" width="1.625" style="187" customWidth="1"/>
    <col min="3603" max="3603" width="12.75" style="187" customWidth="1"/>
    <col min="3604" max="3604" width="1.375" style="187" customWidth="1"/>
    <col min="3605" max="3617" width="11" style="187" customWidth="1"/>
    <col min="3618" max="3840" width="3.625" style="187"/>
    <col min="3841" max="3841" width="1.5" style="187" customWidth="1"/>
    <col min="3842" max="3842" width="4.25" style="187" customWidth="1"/>
    <col min="3843" max="3843" width="13.75" style="187" customWidth="1"/>
    <col min="3844" max="3844" width="11.875" style="187" customWidth="1"/>
    <col min="3845" max="3846" width="12.75" style="187" customWidth="1"/>
    <col min="3847" max="3854" width="12.625" style="187" customWidth="1"/>
    <col min="3855" max="3855" width="1.625" style="187" customWidth="1"/>
    <col min="3856" max="3857" width="11.625" style="187" customWidth="1"/>
    <col min="3858" max="3858" width="1.625" style="187" customWidth="1"/>
    <col min="3859" max="3859" width="12.75" style="187" customWidth="1"/>
    <col min="3860" max="3860" width="1.375" style="187" customWidth="1"/>
    <col min="3861" max="3873" width="11" style="187" customWidth="1"/>
    <col min="3874" max="4096" width="3.625" style="187"/>
    <col min="4097" max="4097" width="1.5" style="187" customWidth="1"/>
    <col min="4098" max="4098" width="4.25" style="187" customWidth="1"/>
    <col min="4099" max="4099" width="13.75" style="187" customWidth="1"/>
    <col min="4100" max="4100" width="11.875" style="187" customWidth="1"/>
    <col min="4101" max="4102" width="12.75" style="187" customWidth="1"/>
    <col min="4103" max="4110" width="12.625" style="187" customWidth="1"/>
    <col min="4111" max="4111" width="1.625" style="187" customWidth="1"/>
    <col min="4112" max="4113" width="11.625" style="187" customWidth="1"/>
    <col min="4114" max="4114" width="1.625" style="187" customWidth="1"/>
    <col min="4115" max="4115" width="12.75" style="187" customWidth="1"/>
    <col min="4116" max="4116" width="1.375" style="187" customWidth="1"/>
    <col min="4117" max="4129" width="11" style="187" customWidth="1"/>
    <col min="4130" max="4352" width="3.625" style="187"/>
    <col min="4353" max="4353" width="1.5" style="187" customWidth="1"/>
    <col min="4354" max="4354" width="4.25" style="187" customWidth="1"/>
    <col min="4355" max="4355" width="13.75" style="187" customWidth="1"/>
    <col min="4356" max="4356" width="11.875" style="187" customWidth="1"/>
    <col min="4357" max="4358" width="12.75" style="187" customWidth="1"/>
    <col min="4359" max="4366" width="12.625" style="187" customWidth="1"/>
    <col min="4367" max="4367" width="1.625" style="187" customWidth="1"/>
    <col min="4368" max="4369" width="11.625" style="187" customWidth="1"/>
    <col min="4370" max="4370" width="1.625" style="187" customWidth="1"/>
    <col min="4371" max="4371" width="12.75" style="187" customWidth="1"/>
    <col min="4372" max="4372" width="1.375" style="187" customWidth="1"/>
    <col min="4373" max="4385" width="11" style="187" customWidth="1"/>
    <col min="4386" max="4608" width="3.625" style="187"/>
    <col min="4609" max="4609" width="1.5" style="187" customWidth="1"/>
    <col min="4610" max="4610" width="4.25" style="187" customWidth="1"/>
    <col min="4611" max="4611" width="13.75" style="187" customWidth="1"/>
    <col min="4612" max="4612" width="11.875" style="187" customWidth="1"/>
    <col min="4613" max="4614" width="12.75" style="187" customWidth="1"/>
    <col min="4615" max="4622" width="12.625" style="187" customWidth="1"/>
    <col min="4623" max="4623" width="1.625" style="187" customWidth="1"/>
    <col min="4624" max="4625" width="11.625" style="187" customWidth="1"/>
    <col min="4626" max="4626" width="1.625" style="187" customWidth="1"/>
    <col min="4627" max="4627" width="12.75" style="187" customWidth="1"/>
    <col min="4628" max="4628" width="1.375" style="187" customWidth="1"/>
    <col min="4629" max="4641" width="11" style="187" customWidth="1"/>
    <col min="4642" max="4864" width="3.625" style="187"/>
    <col min="4865" max="4865" width="1.5" style="187" customWidth="1"/>
    <col min="4866" max="4866" width="4.25" style="187" customWidth="1"/>
    <col min="4867" max="4867" width="13.75" style="187" customWidth="1"/>
    <col min="4868" max="4868" width="11.875" style="187" customWidth="1"/>
    <col min="4869" max="4870" width="12.75" style="187" customWidth="1"/>
    <col min="4871" max="4878" width="12.625" style="187" customWidth="1"/>
    <col min="4879" max="4879" width="1.625" style="187" customWidth="1"/>
    <col min="4880" max="4881" width="11.625" style="187" customWidth="1"/>
    <col min="4882" max="4882" width="1.625" style="187" customWidth="1"/>
    <col min="4883" max="4883" width="12.75" style="187" customWidth="1"/>
    <col min="4884" max="4884" width="1.375" style="187" customWidth="1"/>
    <col min="4885" max="4897" width="11" style="187" customWidth="1"/>
    <col min="4898" max="5120" width="3.625" style="187"/>
    <col min="5121" max="5121" width="1.5" style="187" customWidth="1"/>
    <col min="5122" max="5122" width="4.25" style="187" customWidth="1"/>
    <col min="5123" max="5123" width="13.75" style="187" customWidth="1"/>
    <col min="5124" max="5124" width="11.875" style="187" customWidth="1"/>
    <col min="5125" max="5126" width="12.75" style="187" customWidth="1"/>
    <col min="5127" max="5134" width="12.625" style="187" customWidth="1"/>
    <col min="5135" max="5135" width="1.625" style="187" customWidth="1"/>
    <col min="5136" max="5137" width="11.625" style="187" customWidth="1"/>
    <col min="5138" max="5138" width="1.625" style="187" customWidth="1"/>
    <col min="5139" max="5139" width="12.75" style="187" customWidth="1"/>
    <col min="5140" max="5140" width="1.375" style="187" customWidth="1"/>
    <col min="5141" max="5153" width="11" style="187" customWidth="1"/>
    <col min="5154" max="5376" width="3.625" style="187"/>
    <col min="5377" max="5377" width="1.5" style="187" customWidth="1"/>
    <col min="5378" max="5378" width="4.25" style="187" customWidth="1"/>
    <col min="5379" max="5379" width="13.75" style="187" customWidth="1"/>
    <col min="5380" max="5380" width="11.875" style="187" customWidth="1"/>
    <col min="5381" max="5382" width="12.75" style="187" customWidth="1"/>
    <col min="5383" max="5390" width="12.625" style="187" customWidth="1"/>
    <col min="5391" max="5391" width="1.625" style="187" customWidth="1"/>
    <col min="5392" max="5393" width="11.625" style="187" customWidth="1"/>
    <col min="5394" max="5394" width="1.625" style="187" customWidth="1"/>
    <col min="5395" max="5395" width="12.75" style="187" customWidth="1"/>
    <col min="5396" max="5396" width="1.375" style="187" customWidth="1"/>
    <col min="5397" max="5409" width="11" style="187" customWidth="1"/>
    <col min="5410" max="5632" width="3.625" style="187"/>
    <col min="5633" max="5633" width="1.5" style="187" customWidth="1"/>
    <col min="5634" max="5634" width="4.25" style="187" customWidth="1"/>
    <col min="5635" max="5635" width="13.75" style="187" customWidth="1"/>
    <col min="5636" max="5636" width="11.875" style="187" customWidth="1"/>
    <col min="5637" max="5638" width="12.75" style="187" customWidth="1"/>
    <col min="5639" max="5646" width="12.625" style="187" customWidth="1"/>
    <col min="5647" max="5647" width="1.625" style="187" customWidth="1"/>
    <col min="5648" max="5649" width="11.625" style="187" customWidth="1"/>
    <col min="5650" max="5650" width="1.625" style="187" customWidth="1"/>
    <col min="5651" max="5651" width="12.75" style="187" customWidth="1"/>
    <col min="5652" max="5652" width="1.375" style="187" customWidth="1"/>
    <col min="5653" max="5665" width="11" style="187" customWidth="1"/>
    <col min="5666" max="5888" width="3.625" style="187"/>
    <col min="5889" max="5889" width="1.5" style="187" customWidth="1"/>
    <col min="5890" max="5890" width="4.25" style="187" customWidth="1"/>
    <col min="5891" max="5891" width="13.75" style="187" customWidth="1"/>
    <col min="5892" max="5892" width="11.875" style="187" customWidth="1"/>
    <col min="5893" max="5894" width="12.75" style="187" customWidth="1"/>
    <col min="5895" max="5902" width="12.625" style="187" customWidth="1"/>
    <col min="5903" max="5903" width="1.625" style="187" customWidth="1"/>
    <col min="5904" max="5905" width="11.625" style="187" customWidth="1"/>
    <col min="5906" max="5906" width="1.625" style="187" customWidth="1"/>
    <col min="5907" max="5907" width="12.75" style="187" customWidth="1"/>
    <col min="5908" max="5908" width="1.375" style="187" customWidth="1"/>
    <col min="5909" max="5921" width="11" style="187" customWidth="1"/>
    <col min="5922" max="6144" width="3.625" style="187"/>
    <col min="6145" max="6145" width="1.5" style="187" customWidth="1"/>
    <col min="6146" max="6146" width="4.25" style="187" customWidth="1"/>
    <col min="6147" max="6147" width="13.75" style="187" customWidth="1"/>
    <col min="6148" max="6148" width="11.875" style="187" customWidth="1"/>
    <col min="6149" max="6150" width="12.75" style="187" customWidth="1"/>
    <col min="6151" max="6158" width="12.625" style="187" customWidth="1"/>
    <col min="6159" max="6159" width="1.625" style="187" customWidth="1"/>
    <col min="6160" max="6161" width="11.625" style="187" customWidth="1"/>
    <col min="6162" max="6162" width="1.625" style="187" customWidth="1"/>
    <col min="6163" max="6163" width="12.75" style="187" customWidth="1"/>
    <col min="6164" max="6164" width="1.375" style="187" customWidth="1"/>
    <col min="6165" max="6177" width="11" style="187" customWidth="1"/>
    <col min="6178" max="6400" width="3.625" style="187"/>
    <col min="6401" max="6401" width="1.5" style="187" customWidth="1"/>
    <col min="6402" max="6402" width="4.25" style="187" customWidth="1"/>
    <col min="6403" max="6403" width="13.75" style="187" customWidth="1"/>
    <col min="6404" max="6404" width="11.875" style="187" customWidth="1"/>
    <col min="6405" max="6406" width="12.75" style="187" customWidth="1"/>
    <col min="6407" max="6414" width="12.625" style="187" customWidth="1"/>
    <col min="6415" max="6415" width="1.625" style="187" customWidth="1"/>
    <col min="6416" max="6417" width="11.625" style="187" customWidth="1"/>
    <col min="6418" max="6418" width="1.625" style="187" customWidth="1"/>
    <col min="6419" max="6419" width="12.75" style="187" customWidth="1"/>
    <col min="6420" max="6420" width="1.375" style="187" customWidth="1"/>
    <col min="6421" max="6433" width="11" style="187" customWidth="1"/>
    <col min="6434" max="6656" width="3.625" style="187"/>
    <col min="6657" max="6657" width="1.5" style="187" customWidth="1"/>
    <col min="6658" max="6658" width="4.25" style="187" customWidth="1"/>
    <col min="6659" max="6659" width="13.75" style="187" customWidth="1"/>
    <col min="6660" max="6660" width="11.875" style="187" customWidth="1"/>
    <col min="6661" max="6662" width="12.75" style="187" customWidth="1"/>
    <col min="6663" max="6670" width="12.625" style="187" customWidth="1"/>
    <col min="6671" max="6671" width="1.625" style="187" customWidth="1"/>
    <col min="6672" max="6673" width="11.625" style="187" customWidth="1"/>
    <col min="6674" max="6674" width="1.625" style="187" customWidth="1"/>
    <col min="6675" max="6675" width="12.75" style="187" customWidth="1"/>
    <col min="6676" max="6676" width="1.375" style="187" customWidth="1"/>
    <col min="6677" max="6689" width="11" style="187" customWidth="1"/>
    <col min="6690" max="6912" width="3.625" style="187"/>
    <col min="6913" max="6913" width="1.5" style="187" customWidth="1"/>
    <col min="6914" max="6914" width="4.25" style="187" customWidth="1"/>
    <col min="6915" max="6915" width="13.75" style="187" customWidth="1"/>
    <col min="6916" max="6916" width="11.875" style="187" customWidth="1"/>
    <col min="6917" max="6918" width="12.75" style="187" customWidth="1"/>
    <col min="6919" max="6926" width="12.625" style="187" customWidth="1"/>
    <col min="6927" max="6927" width="1.625" style="187" customWidth="1"/>
    <col min="6928" max="6929" width="11.625" style="187" customWidth="1"/>
    <col min="6930" max="6930" width="1.625" style="187" customWidth="1"/>
    <col min="6931" max="6931" width="12.75" style="187" customWidth="1"/>
    <col min="6932" max="6932" width="1.375" style="187" customWidth="1"/>
    <col min="6933" max="6945" width="11" style="187" customWidth="1"/>
    <col min="6946" max="7168" width="3.625" style="187"/>
    <col min="7169" max="7169" width="1.5" style="187" customWidth="1"/>
    <col min="7170" max="7170" width="4.25" style="187" customWidth="1"/>
    <col min="7171" max="7171" width="13.75" style="187" customWidth="1"/>
    <col min="7172" max="7172" width="11.875" style="187" customWidth="1"/>
    <col min="7173" max="7174" width="12.75" style="187" customWidth="1"/>
    <col min="7175" max="7182" width="12.625" style="187" customWidth="1"/>
    <col min="7183" max="7183" width="1.625" style="187" customWidth="1"/>
    <col min="7184" max="7185" width="11.625" style="187" customWidth="1"/>
    <col min="7186" max="7186" width="1.625" style="187" customWidth="1"/>
    <col min="7187" max="7187" width="12.75" style="187" customWidth="1"/>
    <col min="7188" max="7188" width="1.375" style="187" customWidth="1"/>
    <col min="7189" max="7201" width="11" style="187" customWidth="1"/>
    <col min="7202" max="7424" width="3.625" style="187"/>
    <col min="7425" max="7425" width="1.5" style="187" customWidth="1"/>
    <col min="7426" max="7426" width="4.25" style="187" customWidth="1"/>
    <col min="7427" max="7427" width="13.75" style="187" customWidth="1"/>
    <col min="7428" max="7428" width="11.875" style="187" customWidth="1"/>
    <col min="7429" max="7430" width="12.75" style="187" customWidth="1"/>
    <col min="7431" max="7438" width="12.625" style="187" customWidth="1"/>
    <col min="7439" max="7439" width="1.625" style="187" customWidth="1"/>
    <col min="7440" max="7441" width="11.625" style="187" customWidth="1"/>
    <col min="7442" max="7442" width="1.625" style="187" customWidth="1"/>
    <col min="7443" max="7443" width="12.75" style="187" customWidth="1"/>
    <col min="7444" max="7444" width="1.375" style="187" customWidth="1"/>
    <col min="7445" max="7457" width="11" style="187" customWidth="1"/>
    <col min="7458" max="7680" width="3.625" style="187"/>
    <col min="7681" max="7681" width="1.5" style="187" customWidth="1"/>
    <col min="7682" max="7682" width="4.25" style="187" customWidth="1"/>
    <col min="7683" max="7683" width="13.75" style="187" customWidth="1"/>
    <col min="7684" max="7684" width="11.875" style="187" customWidth="1"/>
    <col min="7685" max="7686" width="12.75" style="187" customWidth="1"/>
    <col min="7687" max="7694" width="12.625" style="187" customWidth="1"/>
    <col min="7695" max="7695" width="1.625" style="187" customWidth="1"/>
    <col min="7696" max="7697" width="11.625" style="187" customWidth="1"/>
    <col min="7698" max="7698" width="1.625" style="187" customWidth="1"/>
    <col min="7699" max="7699" width="12.75" style="187" customWidth="1"/>
    <col min="7700" max="7700" width="1.375" style="187" customWidth="1"/>
    <col min="7701" max="7713" width="11" style="187" customWidth="1"/>
    <col min="7714" max="7936" width="3.625" style="187"/>
    <col min="7937" max="7937" width="1.5" style="187" customWidth="1"/>
    <col min="7938" max="7938" width="4.25" style="187" customWidth="1"/>
    <col min="7939" max="7939" width="13.75" style="187" customWidth="1"/>
    <col min="7940" max="7940" width="11.875" style="187" customWidth="1"/>
    <col min="7941" max="7942" width="12.75" style="187" customWidth="1"/>
    <col min="7943" max="7950" width="12.625" style="187" customWidth="1"/>
    <col min="7951" max="7951" width="1.625" style="187" customWidth="1"/>
    <col min="7952" max="7953" width="11.625" style="187" customWidth="1"/>
    <col min="7954" max="7954" width="1.625" style="187" customWidth="1"/>
    <col min="7955" max="7955" width="12.75" style="187" customWidth="1"/>
    <col min="7956" max="7956" width="1.375" style="187" customWidth="1"/>
    <col min="7957" max="7969" width="11" style="187" customWidth="1"/>
    <col min="7970" max="8192" width="3.625" style="187"/>
    <col min="8193" max="8193" width="1.5" style="187" customWidth="1"/>
    <col min="8194" max="8194" width="4.25" style="187" customWidth="1"/>
    <col min="8195" max="8195" width="13.75" style="187" customWidth="1"/>
    <col min="8196" max="8196" width="11.875" style="187" customWidth="1"/>
    <col min="8197" max="8198" width="12.75" style="187" customWidth="1"/>
    <col min="8199" max="8206" width="12.625" style="187" customWidth="1"/>
    <col min="8207" max="8207" width="1.625" style="187" customWidth="1"/>
    <col min="8208" max="8209" width="11.625" style="187" customWidth="1"/>
    <col min="8210" max="8210" width="1.625" style="187" customWidth="1"/>
    <col min="8211" max="8211" width="12.75" style="187" customWidth="1"/>
    <col min="8212" max="8212" width="1.375" style="187" customWidth="1"/>
    <col min="8213" max="8225" width="11" style="187" customWidth="1"/>
    <col min="8226" max="8448" width="3.625" style="187"/>
    <col min="8449" max="8449" width="1.5" style="187" customWidth="1"/>
    <col min="8450" max="8450" width="4.25" style="187" customWidth="1"/>
    <col min="8451" max="8451" width="13.75" style="187" customWidth="1"/>
    <col min="8452" max="8452" width="11.875" style="187" customWidth="1"/>
    <col min="8453" max="8454" width="12.75" style="187" customWidth="1"/>
    <col min="8455" max="8462" width="12.625" style="187" customWidth="1"/>
    <col min="8463" max="8463" width="1.625" style="187" customWidth="1"/>
    <col min="8464" max="8465" width="11.625" style="187" customWidth="1"/>
    <col min="8466" max="8466" width="1.625" style="187" customWidth="1"/>
    <col min="8467" max="8467" width="12.75" style="187" customWidth="1"/>
    <col min="8468" max="8468" width="1.375" style="187" customWidth="1"/>
    <col min="8469" max="8481" width="11" style="187" customWidth="1"/>
    <col min="8482" max="8704" width="3.625" style="187"/>
    <col min="8705" max="8705" width="1.5" style="187" customWidth="1"/>
    <col min="8706" max="8706" width="4.25" style="187" customWidth="1"/>
    <col min="8707" max="8707" width="13.75" style="187" customWidth="1"/>
    <col min="8708" max="8708" width="11.875" style="187" customWidth="1"/>
    <col min="8709" max="8710" width="12.75" style="187" customWidth="1"/>
    <col min="8711" max="8718" width="12.625" style="187" customWidth="1"/>
    <col min="8719" max="8719" width="1.625" style="187" customWidth="1"/>
    <col min="8720" max="8721" width="11.625" style="187" customWidth="1"/>
    <col min="8722" max="8722" width="1.625" style="187" customWidth="1"/>
    <col min="8723" max="8723" width="12.75" style="187" customWidth="1"/>
    <col min="8724" max="8724" width="1.375" style="187" customWidth="1"/>
    <col min="8725" max="8737" width="11" style="187" customWidth="1"/>
    <col min="8738" max="8960" width="3.625" style="187"/>
    <col min="8961" max="8961" width="1.5" style="187" customWidth="1"/>
    <col min="8962" max="8962" width="4.25" style="187" customWidth="1"/>
    <col min="8963" max="8963" width="13.75" style="187" customWidth="1"/>
    <col min="8964" max="8964" width="11.875" style="187" customWidth="1"/>
    <col min="8965" max="8966" width="12.75" style="187" customWidth="1"/>
    <col min="8967" max="8974" width="12.625" style="187" customWidth="1"/>
    <col min="8975" max="8975" width="1.625" style="187" customWidth="1"/>
    <col min="8976" max="8977" width="11.625" style="187" customWidth="1"/>
    <col min="8978" max="8978" width="1.625" style="187" customWidth="1"/>
    <col min="8979" max="8979" width="12.75" style="187" customWidth="1"/>
    <col min="8980" max="8980" width="1.375" style="187" customWidth="1"/>
    <col min="8981" max="8993" width="11" style="187" customWidth="1"/>
    <col min="8994" max="9216" width="3.625" style="187"/>
    <col min="9217" max="9217" width="1.5" style="187" customWidth="1"/>
    <col min="9218" max="9218" width="4.25" style="187" customWidth="1"/>
    <col min="9219" max="9219" width="13.75" style="187" customWidth="1"/>
    <col min="9220" max="9220" width="11.875" style="187" customWidth="1"/>
    <col min="9221" max="9222" width="12.75" style="187" customWidth="1"/>
    <col min="9223" max="9230" width="12.625" style="187" customWidth="1"/>
    <col min="9231" max="9231" width="1.625" style="187" customWidth="1"/>
    <col min="9232" max="9233" width="11.625" style="187" customWidth="1"/>
    <col min="9234" max="9234" width="1.625" style="187" customWidth="1"/>
    <col min="9235" max="9235" width="12.75" style="187" customWidth="1"/>
    <col min="9236" max="9236" width="1.375" style="187" customWidth="1"/>
    <col min="9237" max="9249" width="11" style="187" customWidth="1"/>
    <col min="9250" max="9472" width="3.625" style="187"/>
    <col min="9473" max="9473" width="1.5" style="187" customWidth="1"/>
    <col min="9474" max="9474" width="4.25" style="187" customWidth="1"/>
    <col min="9475" max="9475" width="13.75" style="187" customWidth="1"/>
    <col min="9476" max="9476" width="11.875" style="187" customWidth="1"/>
    <col min="9477" max="9478" width="12.75" style="187" customWidth="1"/>
    <col min="9479" max="9486" width="12.625" style="187" customWidth="1"/>
    <col min="9487" max="9487" width="1.625" style="187" customWidth="1"/>
    <col min="9488" max="9489" width="11.625" style="187" customWidth="1"/>
    <col min="9490" max="9490" width="1.625" style="187" customWidth="1"/>
    <col min="9491" max="9491" width="12.75" style="187" customWidth="1"/>
    <col min="9492" max="9492" width="1.375" style="187" customWidth="1"/>
    <col min="9493" max="9505" width="11" style="187" customWidth="1"/>
    <col min="9506" max="9728" width="3.625" style="187"/>
    <col min="9729" max="9729" width="1.5" style="187" customWidth="1"/>
    <col min="9730" max="9730" width="4.25" style="187" customWidth="1"/>
    <col min="9731" max="9731" width="13.75" style="187" customWidth="1"/>
    <col min="9732" max="9732" width="11.875" style="187" customWidth="1"/>
    <col min="9733" max="9734" width="12.75" style="187" customWidth="1"/>
    <col min="9735" max="9742" width="12.625" style="187" customWidth="1"/>
    <col min="9743" max="9743" width="1.625" style="187" customWidth="1"/>
    <col min="9744" max="9745" width="11.625" style="187" customWidth="1"/>
    <col min="9746" max="9746" width="1.625" style="187" customWidth="1"/>
    <col min="9747" max="9747" width="12.75" style="187" customWidth="1"/>
    <col min="9748" max="9748" width="1.375" style="187" customWidth="1"/>
    <col min="9749" max="9761" width="11" style="187" customWidth="1"/>
    <col min="9762" max="9984" width="3.625" style="187"/>
    <col min="9985" max="9985" width="1.5" style="187" customWidth="1"/>
    <col min="9986" max="9986" width="4.25" style="187" customWidth="1"/>
    <col min="9987" max="9987" width="13.75" style="187" customWidth="1"/>
    <col min="9988" max="9988" width="11.875" style="187" customWidth="1"/>
    <col min="9989" max="9990" width="12.75" style="187" customWidth="1"/>
    <col min="9991" max="9998" width="12.625" style="187" customWidth="1"/>
    <col min="9999" max="9999" width="1.625" style="187" customWidth="1"/>
    <col min="10000" max="10001" width="11.625" style="187" customWidth="1"/>
    <col min="10002" max="10002" width="1.625" style="187" customWidth="1"/>
    <col min="10003" max="10003" width="12.75" style="187" customWidth="1"/>
    <col min="10004" max="10004" width="1.375" style="187" customWidth="1"/>
    <col min="10005" max="10017" width="11" style="187" customWidth="1"/>
    <col min="10018" max="10240" width="3.625" style="187"/>
    <col min="10241" max="10241" width="1.5" style="187" customWidth="1"/>
    <col min="10242" max="10242" width="4.25" style="187" customWidth="1"/>
    <col min="10243" max="10243" width="13.75" style="187" customWidth="1"/>
    <col min="10244" max="10244" width="11.875" style="187" customWidth="1"/>
    <col min="10245" max="10246" width="12.75" style="187" customWidth="1"/>
    <col min="10247" max="10254" width="12.625" style="187" customWidth="1"/>
    <col min="10255" max="10255" width="1.625" style="187" customWidth="1"/>
    <col min="10256" max="10257" width="11.625" style="187" customWidth="1"/>
    <col min="10258" max="10258" width="1.625" style="187" customWidth="1"/>
    <col min="10259" max="10259" width="12.75" style="187" customWidth="1"/>
    <col min="10260" max="10260" width="1.375" style="187" customWidth="1"/>
    <col min="10261" max="10273" width="11" style="187" customWidth="1"/>
    <col min="10274" max="10496" width="3.625" style="187"/>
    <col min="10497" max="10497" width="1.5" style="187" customWidth="1"/>
    <col min="10498" max="10498" width="4.25" style="187" customWidth="1"/>
    <col min="10499" max="10499" width="13.75" style="187" customWidth="1"/>
    <col min="10500" max="10500" width="11.875" style="187" customWidth="1"/>
    <col min="10501" max="10502" width="12.75" style="187" customWidth="1"/>
    <col min="10503" max="10510" width="12.625" style="187" customWidth="1"/>
    <col min="10511" max="10511" width="1.625" style="187" customWidth="1"/>
    <col min="10512" max="10513" width="11.625" style="187" customWidth="1"/>
    <col min="10514" max="10514" width="1.625" style="187" customWidth="1"/>
    <col min="10515" max="10515" width="12.75" style="187" customWidth="1"/>
    <col min="10516" max="10516" width="1.375" style="187" customWidth="1"/>
    <col min="10517" max="10529" width="11" style="187" customWidth="1"/>
    <col min="10530" max="10752" width="3.625" style="187"/>
    <col min="10753" max="10753" width="1.5" style="187" customWidth="1"/>
    <col min="10754" max="10754" width="4.25" style="187" customWidth="1"/>
    <col min="10755" max="10755" width="13.75" style="187" customWidth="1"/>
    <col min="10756" max="10756" width="11.875" style="187" customWidth="1"/>
    <col min="10757" max="10758" width="12.75" style="187" customWidth="1"/>
    <col min="10759" max="10766" width="12.625" style="187" customWidth="1"/>
    <col min="10767" max="10767" width="1.625" style="187" customWidth="1"/>
    <col min="10768" max="10769" width="11.625" style="187" customWidth="1"/>
    <col min="10770" max="10770" width="1.625" style="187" customWidth="1"/>
    <col min="10771" max="10771" width="12.75" style="187" customWidth="1"/>
    <col min="10772" max="10772" width="1.375" style="187" customWidth="1"/>
    <col min="10773" max="10785" width="11" style="187" customWidth="1"/>
    <col min="10786" max="11008" width="3.625" style="187"/>
    <col min="11009" max="11009" width="1.5" style="187" customWidth="1"/>
    <col min="11010" max="11010" width="4.25" style="187" customWidth="1"/>
    <col min="11011" max="11011" width="13.75" style="187" customWidth="1"/>
    <col min="11012" max="11012" width="11.875" style="187" customWidth="1"/>
    <col min="11013" max="11014" width="12.75" style="187" customWidth="1"/>
    <col min="11015" max="11022" width="12.625" style="187" customWidth="1"/>
    <col min="11023" max="11023" width="1.625" style="187" customWidth="1"/>
    <col min="11024" max="11025" width="11.625" style="187" customWidth="1"/>
    <col min="11026" max="11026" width="1.625" style="187" customWidth="1"/>
    <col min="11027" max="11027" width="12.75" style="187" customWidth="1"/>
    <col min="11028" max="11028" width="1.375" style="187" customWidth="1"/>
    <col min="11029" max="11041" width="11" style="187" customWidth="1"/>
    <col min="11042" max="11264" width="3.625" style="187"/>
    <col min="11265" max="11265" width="1.5" style="187" customWidth="1"/>
    <col min="11266" max="11266" width="4.25" style="187" customWidth="1"/>
    <col min="11267" max="11267" width="13.75" style="187" customWidth="1"/>
    <col min="11268" max="11268" width="11.875" style="187" customWidth="1"/>
    <col min="11269" max="11270" width="12.75" style="187" customWidth="1"/>
    <col min="11271" max="11278" width="12.625" style="187" customWidth="1"/>
    <col min="11279" max="11279" width="1.625" style="187" customWidth="1"/>
    <col min="11280" max="11281" width="11.625" style="187" customWidth="1"/>
    <col min="11282" max="11282" width="1.625" style="187" customWidth="1"/>
    <col min="11283" max="11283" width="12.75" style="187" customWidth="1"/>
    <col min="11284" max="11284" width="1.375" style="187" customWidth="1"/>
    <col min="11285" max="11297" width="11" style="187" customWidth="1"/>
    <col min="11298" max="11520" width="3.625" style="187"/>
    <col min="11521" max="11521" width="1.5" style="187" customWidth="1"/>
    <col min="11522" max="11522" width="4.25" style="187" customWidth="1"/>
    <col min="11523" max="11523" width="13.75" style="187" customWidth="1"/>
    <col min="11524" max="11524" width="11.875" style="187" customWidth="1"/>
    <col min="11525" max="11526" width="12.75" style="187" customWidth="1"/>
    <col min="11527" max="11534" width="12.625" style="187" customWidth="1"/>
    <col min="11535" max="11535" width="1.625" style="187" customWidth="1"/>
    <col min="11536" max="11537" width="11.625" style="187" customWidth="1"/>
    <col min="11538" max="11538" width="1.625" style="187" customWidth="1"/>
    <col min="11539" max="11539" width="12.75" style="187" customWidth="1"/>
    <col min="11540" max="11540" width="1.375" style="187" customWidth="1"/>
    <col min="11541" max="11553" width="11" style="187" customWidth="1"/>
    <col min="11554" max="11776" width="3.625" style="187"/>
    <col min="11777" max="11777" width="1.5" style="187" customWidth="1"/>
    <col min="11778" max="11778" width="4.25" style="187" customWidth="1"/>
    <col min="11779" max="11779" width="13.75" style="187" customWidth="1"/>
    <col min="11780" max="11780" width="11.875" style="187" customWidth="1"/>
    <col min="11781" max="11782" width="12.75" style="187" customWidth="1"/>
    <col min="11783" max="11790" width="12.625" style="187" customWidth="1"/>
    <col min="11791" max="11791" width="1.625" style="187" customWidth="1"/>
    <col min="11792" max="11793" width="11.625" style="187" customWidth="1"/>
    <col min="11794" max="11794" width="1.625" style="187" customWidth="1"/>
    <col min="11795" max="11795" width="12.75" style="187" customWidth="1"/>
    <col min="11796" max="11796" width="1.375" style="187" customWidth="1"/>
    <col min="11797" max="11809" width="11" style="187" customWidth="1"/>
    <col min="11810" max="12032" width="3.625" style="187"/>
    <col min="12033" max="12033" width="1.5" style="187" customWidth="1"/>
    <col min="12034" max="12034" width="4.25" style="187" customWidth="1"/>
    <col min="12035" max="12035" width="13.75" style="187" customWidth="1"/>
    <col min="12036" max="12036" width="11.875" style="187" customWidth="1"/>
    <col min="12037" max="12038" width="12.75" style="187" customWidth="1"/>
    <col min="12039" max="12046" width="12.625" style="187" customWidth="1"/>
    <col min="12047" max="12047" width="1.625" style="187" customWidth="1"/>
    <col min="12048" max="12049" width="11.625" style="187" customWidth="1"/>
    <col min="12050" max="12050" width="1.625" style="187" customWidth="1"/>
    <col min="12051" max="12051" width="12.75" style="187" customWidth="1"/>
    <col min="12052" max="12052" width="1.375" style="187" customWidth="1"/>
    <col min="12053" max="12065" width="11" style="187" customWidth="1"/>
    <col min="12066" max="12288" width="3.625" style="187"/>
    <col min="12289" max="12289" width="1.5" style="187" customWidth="1"/>
    <col min="12290" max="12290" width="4.25" style="187" customWidth="1"/>
    <col min="12291" max="12291" width="13.75" style="187" customWidth="1"/>
    <col min="12292" max="12292" width="11.875" style="187" customWidth="1"/>
    <col min="12293" max="12294" width="12.75" style="187" customWidth="1"/>
    <col min="12295" max="12302" width="12.625" style="187" customWidth="1"/>
    <col min="12303" max="12303" width="1.625" style="187" customWidth="1"/>
    <col min="12304" max="12305" width="11.625" style="187" customWidth="1"/>
    <col min="12306" max="12306" width="1.625" style="187" customWidth="1"/>
    <col min="12307" max="12307" width="12.75" style="187" customWidth="1"/>
    <col min="12308" max="12308" width="1.375" style="187" customWidth="1"/>
    <col min="12309" max="12321" width="11" style="187" customWidth="1"/>
    <col min="12322" max="12544" width="3.625" style="187"/>
    <col min="12545" max="12545" width="1.5" style="187" customWidth="1"/>
    <col min="12546" max="12546" width="4.25" style="187" customWidth="1"/>
    <col min="12547" max="12547" width="13.75" style="187" customWidth="1"/>
    <col min="12548" max="12548" width="11.875" style="187" customWidth="1"/>
    <col min="12549" max="12550" width="12.75" style="187" customWidth="1"/>
    <col min="12551" max="12558" width="12.625" style="187" customWidth="1"/>
    <col min="12559" max="12559" width="1.625" style="187" customWidth="1"/>
    <col min="12560" max="12561" width="11.625" style="187" customWidth="1"/>
    <col min="12562" max="12562" width="1.625" style="187" customWidth="1"/>
    <col min="12563" max="12563" width="12.75" style="187" customWidth="1"/>
    <col min="12564" max="12564" width="1.375" style="187" customWidth="1"/>
    <col min="12565" max="12577" width="11" style="187" customWidth="1"/>
    <col min="12578" max="12800" width="3.625" style="187"/>
    <col min="12801" max="12801" width="1.5" style="187" customWidth="1"/>
    <col min="12802" max="12802" width="4.25" style="187" customWidth="1"/>
    <col min="12803" max="12803" width="13.75" style="187" customWidth="1"/>
    <col min="12804" max="12804" width="11.875" style="187" customWidth="1"/>
    <col min="12805" max="12806" width="12.75" style="187" customWidth="1"/>
    <col min="12807" max="12814" width="12.625" style="187" customWidth="1"/>
    <col min="12815" max="12815" width="1.625" style="187" customWidth="1"/>
    <col min="12816" max="12817" width="11.625" style="187" customWidth="1"/>
    <col min="12818" max="12818" width="1.625" style="187" customWidth="1"/>
    <col min="12819" max="12819" width="12.75" style="187" customWidth="1"/>
    <col min="12820" max="12820" width="1.375" style="187" customWidth="1"/>
    <col min="12821" max="12833" width="11" style="187" customWidth="1"/>
    <col min="12834" max="13056" width="3.625" style="187"/>
    <col min="13057" max="13057" width="1.5" style="187" customWidth="1"/>
    <col min="13058" max="13058" width="4.25" style="187" customWidth="1"/>
    <col min="13059" max="13059" width="13.75" style="187" customWidth="1"/>
    <col min="13060" max="13060" width="11.875" style="187" customWidth="1"/>
    <col min="13061" max="13062" width="12.75" style="187" customWidth="1"/>
    <col min="13063" max="13070" width="12.625" style="187" customWidth="1"/>
    <col min="13071" max="13071" width="1.625" style="187" customWidth="1"/>
    <col min="13072" max="13073" width="11.625" style="187" customWidth="1"/>
    <col min="13074" max="13074" width="1.625" style="187" customWidth="1"/>
    <col min="13075" max="13075" width="12.75" style="187" customWidth="1"/>
    <col min="13076" max="13076" width="1.375" style="187" customWidth="1"/>
    <col min="13077" max="13089" width="11" style="187" customWidth="1"/>
    <col min="13090" max="13312" width="3.625" style="187"/>
    <col min="13313" max="13313" width="1.5" style="187" customWidth="1"/>
    <col min="13314" max="13314" width="4.25" style="187" customWidth="1"/>
    <col min="13315" max="13315" width="13.75" style="187" customWidth="1"/>
    <col min="13316" max="13316" width="11.875" style="187" customWidth="1"/>
    <col min="13317" max="13318" width="12.75" style="187" customWidth="1"/>
    <col min="13319" max="13326" width="12.625" style="187" customWidth="1"/>
    <col min="13327" max="13327" width="1.625" style="187" customWidth="1"/>
    <col min="13328" max="13329" width="11.625" style="187" customWidth="1"/>
    <col min="13330" max="13330" width="1.625" style="187" customWidth="1"/>
    <col min="13331" max="13331" width="12.75" style="187" customWidth="1"/>
    <col min="13332" max="13332" width="1.375" style="187" customWidth="1"/>
    <col min="13333" max="13345" width="11" style="187" customWidth="1"/>
    <col min="13346" max="13568" width="3.625" style="187"/>
    <col min="13569" max="13569" width="1.5" style="187" customWidth="1"/>
    <col min="13570" max="13570" width="4.25" style="187" customWidth="1"/>
    <col min="13571" max="13571" width="13.75" style="187" customWidth="1"/>
    <col min="13572" max="13572" width="11.875" style="187" customWidth="1"/>
    <col min="13573" max="13574" width="12.75" style="187" customWidth="1"/>
    <col min="13575" max="13582" width="12.625" style="187" customWidth="1"/>
    <col min="13583" max="13583" width="1.625" style="187" customWidth="1"/>
    <col min="13584" max="13585" width="11.625" style="187" customWidth="1"/>
    <col min="13586" max="13586" width="1.625" style="187" customWidth="1"/>
    <col min="13587" max="13587" width="12.75" style="187" customWidth="1"/>
    <col min="13588" max="13588" width="1.375" style="187" customWidth="1"/>
    <col min="13589" max="13601" width="11" style="187" customWidth="1"/>
    <col min="13602" max="13824" width="3.625" style="187"/>
    <col min="13825" max="13825" width="1.5" style="187" customWidth="1"/>
    <col min="13826" max="13826" width="4.25" style="187" customWidth="1"/>
    <col min="13827" max="13827" width="13.75" style="187" customWidth="1"/>
    <col min="13828" max="13828" width="11.875" style="187" customWidth="1"/>
    <col min="13829" max="13830" width="12.75" style="187" customWidth="1"/>
    <col min="13831" max="13838" width="12.625" style="187" customWidth="1"/>
    <col min="13839" max="13839" width="1.625" style="187" customWidth="1"/>
    <col min="13840" max="13841" width="11.625" style="187" customWidth="1"/>
    <col min="13842" max="13842" width="1.625" style="187" customWidth="1"/>
    <col min="13843" max="13843" width="12.75" style="187" customWidth="1"/>
    <col min="13844" max="13844" width="1.375" style="187" customWidth="1"/>
    <col min="13845" max="13857" width="11" style="187" customWidth="1"/>
    <col min="13858" max="14080" width="3.625" style="187"/>
    <col min="14081" max="14081" width="1.5" style="187" customWidth="1"/>
    <col min="14082" max="14082" width="4.25" style="187" customWidth="1"/>
    <col min="14083" max="14083" width="13.75" style="187" customWidth="1"/>
    <col min="14084" max="14084" width="11.875" style="187" customWidth="1"/>
    <col min="14085" max="14086" width="12.75" style="187" customWidth="1"/>
    <col min="14087" max="14094" width="12.625" style="187" customWidth="1"/>
    <col min="14095" max="14095" width="1.625" style="187" customWidth="1"/>
    <col min="14096" max="14097" width="11.625" style="187" customWidth="1"/>
    <col min="14098" max="14098" width="1.625" style="187" customWidth="1"/>
    <col min="14099" max="14099" width="12.75" style="187" customWidth="1"/>
    <col min="14100" max="14100" width="1.375" style="187" customWidth="1"/>
    <col min="14101" max="14113" width="11" style="187" customWidth="1"/>
    <col min="14114" max="14336" width="3.625" style="187"/>
    <col min="14337" max="14337" width="1.5" style="187" customWidth="1"/>
    <col min="14338" max="14338" width="4.25" style="187" customWidth="1"/>
    <col min="14339" max="14339" width="13.75" style="187" customWidth="1"/>
    <col min="14340" max="14340" width="11.875" style="187" customWidth="1"/>
    <col min="14341" max="14342" width="12.75" style="187" customWidth="1"/>
    <col min="14343" max="14350" width="12.625" style="187" customWidth="1"/>
    <col min="14351" max="14351" width="1.625" style="187" customWidth="1"/>
    <col min="14352" max="14353" width="11.625" style="187" customWidth="1"/>
    <col min="14354" max="14354" width="1.625" style="187" customWidth="1"/>
    <col min="14355" max="14355" width="12.75" style="187" customWidth="1"/>
    <col min="14356" max="14356" width="1.375" style="187" customWidth="1"/>
    <col min="14357" max="14369" width="11" style="187" customWidth="1"/>
    <col min="14370" max="14592" width="3.625" style="187"/>
    <col min="14593" max="14593" width="1.5" style="187" customWidth="1"/>
    <col min="14594" max="14594" width="4.25" style="187" customWidth="1"/>
    <col min="14595" max="14595" width="13.75" style="187" customWidth="1"/>
    <col min="14596" max="14596" width="11.875" style="187" customWidth="1"/>
    <col min="14597" max="14598" width="12.75" style="187" customWidth="1"/>
    <col min="14599" max="14606" width="12.625" style="187" customWidth="1"/>
    <col min="14607" max="14607" width="1.625" style="187" customWidth="1"/>
    <col min="14608" max="14609" width="11.625" style="187" customWidth="1"/>
    <col min="14610" max="14610" width="1.625" style="187" customWidth="1"/>
    <col min="14611" max="14611" width="12.75" style="187" customWidth="1"/>
    <col min="14612" max="14612" width="1.375" style="187" customWidth="1"/>
    <col min="14613" max="14625" width="11" style="187" customWidth="1"/>
    <col min="14626" max="14848" width="3.625" style="187"/>
    <col min="14849" max="14849" width="1.5" style="187" customWidth="1"/>
    <col min="14850" max="14850" width="4.25" style="187" customWidth="1"/>
    <col min="14851" max="14851" width="13.75" style="187" customWidth="1"/>
    <col min="14852" max="14852" width="11.875" style="187" customWidth="1"/>
    <col min="14853" max="14854" width="12.75" style="187" customWidth="1"/>
    <col min="14855" max="14862" width="12.625" style="187" customWidth="1"/>
    <col min="14863" max="14863" width="1.625" style="187" customWidth="1"/>
    <col min="14864" max="14865" width="11.625" style="187" customWidth="1"/>
    <col min="14866" max="14866" width="1.625" style="187" customWidth="1"/>
    <col min="14867" max="14867" width="12.75" style="187" customWidth="1"/>
    <col min="14868" max="14868" width="1.375" style="187" customWidth="1"/>
    <col min="14869" max="14881" width="11" style="187" customWidth="1"/>
    <col min="14882" max="15104" width="3.625" style="187"/>
    <col min="15105" max="15105" width="1.5" style="187" customWidth="1"/>
    <col min="15106" max="15106" width="4.25" style="187" customWidth="1"/>
    <col min="15107" max="15107" width="13.75" style="187" customWidth="1"/>
    <col min="15108" max="15108" width="11.875" style="187" customWidth="1"/>
    <col min="15109" max="15110" width="12.75" style="187" customWidth="1"/>
    <col min="15111" max="15118" width="12.625" style="187" customWidth="1"/>
    <col min="15119" max="15119" width="1.625" style="187" customWidth="1"/>
    <col min="15120" max="15121" width="11.625" style="187" customWidth="1"/>
    <col min="15122" max="15122" width="1.625" style="187" customWidth="1"/>
    <col min="15123" max="15123" width="12.75" style="187" customWidth="1"/>
    <col min="15124" max="15124" width="1.375" style="187" customWidth="1"/>
    <col min="15125" max="15137" width="11" style="187" customWidth="1"/>
    <col min="15138" max="15360" width="3.625" style="187"/>
    <col min="15361" max="15361" width="1.5" style="187" customWidth="1"/>
    <col min="15362" max="15362" width="4.25" style="187" customWidth="1"/>
    <col min="15363" max="15363" width="13.75" style="187" customWidth="1"/>
    <col min="15364" max="15364" width="11.875" style="187" customWidth="1"/>
    <col min="15365" max="15366" width="12.75" style="187" customWidth="1"/>
    <col min="15367" max="15374" width="12.625" style="187" customWidth="1"/>
    <col min="15375" max="15375" width="1.625" style="187" customWidth="1"/>
    <col min="15376" max="15377" width="11.625" style="187" customWidth="1"/>
    <col min="15378" max="15378" width="1.625" style="187" customWidth="1"/>
    <col min="15379" max="15379" width="12.75" style="187" customWidth="1"/>
    <col min="15380" max="15380" width="1.375" style="187" customWidth="1"/>
    <col min="15381" max="15393" width="11" style="187" customWidth="1"/>
    <col min="15394" max="15616" width="3.625" style="187"/>
    <col min="15617" max="15617" width="1.5" style="187" customWidth="1"/>
    <col min="15618" max="15618" width="4.25" style="187" customWidth="1"/>
    <col min="15619" max="15619" width="13.75" style="187" customWidth="1"/>
    <col min="15620" max="15620" width="11.875" style="187" customWidth="1"/>
    <col min="15621" max="15622" width="12.75" style="187" customWidth="1"/>
    <col min="15623" max="15630" width="12.625" style="187" customWidth="1"/>
    <col min="15631" max="15631" width="1.625" style="187" customWidth="1"/>
    <col min="15632" max="15633" width="11.625" style="187" customWidth="1"/>
    <col min="15634" max="15634" width="1.625" style="187" customWidth="1"/>
    <col min="15635" max="15635" width="12.75" style="187" customWidth="1"/>
    <col min="15636" max="15636" width="1.375" style="187" customWidth="1"/>
    <col min="15637" max="15649" width="11" style="187" customWidth="1"/>
    <col min="15650" max="15872" width="3.625" style="187"/>
    <col min="15873" max="15873" width="1.5" style="187" customWidth="1"/>
    <col min="15874" max="15874" width="4.25" style="187" customWidth="1"/>
    <col min="15875" max="15875" width="13.75" style="187" customWidth="1"/>
    <col min="15876" max="15876" width="11.875" style="187" customWidth="1"/>
    <col min="15877" max="15878" width="12.75" style="187" customWidth="1"/>
    <col min="15879" max="15886" width="12.625" style="187" customWidth="1"/>
    <col min="15887" max="15887" width="1.625" style="187" customWidth="1"/>
    <col min="15888" max="15889" width="11.625" style="187" customWidth="1"/>
    <col min="15890" max="15890" width="1.625" style="187" customWidth="1"/>
    <col min="15891" max="15891" width="12.75" style="187" customWidth="1"/>
    <col min="15892" max="15892" width="1.375" style="187" customWidth="1"/>
    <col min="15893" max="15905" width="11" style="187" customWidth="1"/>
    <col min="15906" max="16128" width="3.625" style="187"/>
    <col min="16129" max="16129" width="1.5" style="187" customWidth="1"/>
    <col min="16130" max="16130" width="4.25" style="187" customWidth="1"/>
    <col min="16131" max="16131" width="13.75" style="187" customWidth="1"/>
    <col min="16132" max="16132" width="11.875" style="187" customWidth="1"/>
    <col min="16133" max="16134" width="12.75" style="187" customWidth="1"/>
    <col min="16135" max="16142" width="12.625" style="187" customWidth="1"/>
    <col min="16143" max="16143" width="1.625" style="187" customWidth="1"/>
    <col min="16144" max="16145" width="11.625" style="187" customWidth="1"/>
    <col min="16146" max="16146" width="1.625" style="187" customWidth="1"/>
    <col min="16147" max="16147" width="12.75" style="187" customWidth="1"/>
    <col min="16148" max="16148" width="1.375" style="187" customWidth="1"/>
    <col min="16149" max="16161" width="11" style="187" customWidth="1"/>
    <col min="16162" max="16384" width="3.625" style="187"/>
  </cols>
  <sheetData>
    <row r="1" spans="2:21">
      <c r="B1" s="188" t="s">
        <v>69</v>
      </c>
      <c r="C1" s="188"/>
      <c r="D1" s="188"/>
      <c r="E1" s="207" t="s">
        <v>50</v>
      </c>
      <c r="G1" s="210" t="s">
        <v>181</v>
      </c>
      <c r="H1" s="216" t="s">
        <v>71</v>
      </c>
      <c r="I1" s="217">
        <f>'①報告書'!O5</f>
        <v>0</v>
      </c>
    </row>
    <row r="2" spans="2:21" ht="5.45" customHeight="1">
      <c r="B2" s="189"/>
      <c r="C2" s="189"/>
    </row>
    <row r="3" spans="2:21">
      <c r="B3" s="190"/>
      <c r="C3" s="196" t="s">
        <v>42</v>
      </c>
      <c r="D3" s="202" t="s">
        <v>56</v>
      </c>
      <c r="E3" s="208"/>
      <c r="F3" s="196"/>
      <c r="G3" s="211"/>
      <c r="H3" s="211"/>
      <c r="I3" s="218"/>
      <c r="J3" s="211"/>
      <c r="K3" s="211"/>
      <c r="L3" s="211"/>
      <c r="M3" s="211"/>
      <c r="N3" s="196" t="s">
        <v>26</v>
      </c>
      <c r="O3" s="219"/>
      <c r="P3" s="221" t="s">
        <v>182</v>
      </c>
      <c r="Q3" s="221" t="s">
        <v>183</v>
      </c>
      <c r="R3" s="224"/>
      <c r="S3" s="225" t="s">
        <v>73</v>
      </c>
    </row>
    <row r="4" spans="2:21" ht="24">
      <c r="B4" s="191"/>
      <c r="C4" s="197"/>
      <c r="D4" s="197"/>
      <c r="E4" s="197" t="s">
        <v>65</v>
      </c>
      <c r="F4" s="209" t="s">
        <v>204</v>
      </c>
      <c r="G4" s="212"/>
      <c r="H4" s="212"/>
      <c r="I4" s="212"/>
      <c r="J4" s="212"/>
      <c r="K4" s="212"/>
      <c r="L4" s="212"/>
      <c r="M4" s="212"/>
      <c r="N4" s="197"/>
      <c r="O4" s="219"/>
      <c r="P4" s="222"/>
      <c r="Q4" s="222"/>
      <c r="R4" s="224"/>
      <c r="S4" s="222"/>
    </row>
    <row r="5" spans="2:21" ht="22.5" customHeight="1">
      <c r="B5" s="192">
        <v>1</v>
      </c>
      <c r="C5" s="198">
        <f>'②個人配分表'!C6</f>
        <v>0</v>
      </c>
      <c r="D5" s="203">
        <f t="shared" ref="D5:D34" si="0">SUM(E5:F5)</f>
        <v>0</v>
      </c>
      <c r="E5" s="203">
        <f>'③細目書'!E6</f>
        <v>0</v>
      </c>
      <c r="F5" s="203">
        <f>'③細目書'!F6</f>
        <v>0</v>
      </c>
      <c r="G5" s="213"/>
      <c r="H5" s="213"/>
      <c r="I5" s="213"/>
      <c r="J5" s="213"/>
      <c r="K5" s="213"/>
      <c r="L5" s="213"/>
      <c r="M5" s="213"/>
      <c r="N5" s="203">
        <f t="shared" ref="N5:N34" si="1">SUM(E5:M5)</f>
        <v>0</v>
      </c>
      <c r="O5" s="220"/>
      <c r="P5" s="206" t="str">
        <f>'③細目書'!I6</f>
        <v/>
      </c>
      <c r="Q5" s="223"/>
      <c r="R5" s="220"/>
      <c r="S5" s="206" t="str">
        <f t="shared" ref="S5:S34" si="2">IFERROR(N5-(P5+Q5),"")</f>
        <v/>
      </c>
      <c r="U5" s="226"/>
    </row>
    <row r="6" spans="2:21" ht="22.5" customHeight="1">
      <c r="B6" s="193">
        <v>2</v>
      </c>
      <c r="C6" s="199">
        <f>'②個人配分表'!C7</f>
        <v>0</v>
      </c>
      <c r="D6" s="204">
        <f t="shared" si="0"/>
        <v>0</v>
      </c>
      <c r="E6" s="204">
        <f>'③細目書'!E7</f>
        <v>0</v>
      </c>
      <c r="F6" s="204">
        <f>'③細目書'!F7</f>
        <v>0</v>
      </c>
      <c r="G6" s="214"/>
      <c r="H6" s="214"/>
      <c r="I6" s="214"/>
      <c r="J6" s="214"/>
      <c r="K6" s="214"/>
      <c r="L6" s="214"/>
      <c r="M6" s="214"/>
      <c r="N6" s="204">
        <f t="shared" si="1"/>
        <v>0</v>
      </c>
      <c r="O6" s="220"/>
      <c r="P6" s="204" t="str">
        <f>'③細目書'!I7</f>
        <v/>
      </c>
      <c r="Q6" s="214"/>
      <c r="R6" s="220"/>
      <c r="S6" s="206" t="str">
        <f t="shared" si="2"/>
        <v/>
      </c>
      <c r="U6" s="226"/>
    </row>
    <row r="7" spans="2:21" ht="22.5" customHeight="1">
      <c r="B7" s="193">
        <v>3</v>
      </c>
      <c r="C7" s="199">
        <f>'②個人配分表'!C8</f>
        <v>0</v>
      </c>
      <c r="D7" s="204">
        <f t="shared" si="0"/>
        <v>0</v>
      </c>
      <c r="E7" s="204">
        <f>'③細目書'!E8</f>
        <v>0</v>
      </c>
      <c r="F7" s="204">
        <f>'③細目書'!F8</f>
        <v>0</v>
      </c>
      <c r="G7" s="214"/>
      <c r="H7" s="214"/>
      <c r="I7" s="214"/>
      <c r="J7" s="214"/>
      <c r="K7" s="214"/>
      <c r="L7" s="214"/>
      <c r="M7" s="214"/>
      <c r="N7" s="204">
        <f t="shared" si="1"/>
        <v>0</v>
      </c>
      <c r="O7" s="220"/>
      <c r="P7" s="204" t="str">
        <f>'③細目書'!I8</f>
        <v/>
      </c>
      <c r="Q7" s="214"/>
      <c r="R7" s="220"/>
      <c r="S7" s="206" t="str">
        <f t="shared" si="2"/>
        <v/>
      </c>
      <c r="U7" s="226"/>
    </row>
    <row r="8" spans="2:21" ht="22.5" customHeight="1">
      <c r="B8" s="193">
        <v>4</v>
      </c>
      <c r="C8" s="199">
        <f>'②個人配分表'!C9</f>
        <v>0</v>
      </c>
      <c r="D8" s="204">
        <f t="shared" si="0"/>
        <v>0</v>
      </c>
      <c r="E8" s="204">
        <f>'③細目書'!E9</f>
        <v>0</v>
      </c>
      <c r="F8" s="204">
        <f>'③細目書'!F9</f>
        <v>0</v>
      </c>
      <c r="G8" s="214"/>
      <c r="H8" s="214"/>
      <c r="I8" s="214"/>
      <c r="J8" s="214"/>
      <c r="K8" s="214"/>
      <c r="L8" s="214"/>
      <c r="M8" s="214"/>
      <c r="N8" s="204">
        <f t="shared" si="1"/>
        <v>0</v>
      </c>
      <c r="O8" s="220"/>
      <c r="P8" s="204" t="str">
        <f>'③細目書'!I9</f>
        <v/>
      </c>
      <c r="Q8" s="214"/>
      <c r="R8" s="220"/>
      <c r="S8" s="206" t="str">
        <f t="shared" si="2"/>
        <v/>
      </c>
      <c r="U8" s="226"/>
    </row>
    <row r="9" spans="2:21" ht="22.5" customHeight="1">
      <c r="B9" s="193">
        <v>5</v>
      </c>
      <c r="C9" s="199">
        <f>'②個人配分表'!C10</f>
        <v>0</v>
      </c>
      <c r="D9" s="204">
        <f t="shared" si="0"/>
        <v>0</v>
      </c>
      <c r="E9" s="204">
        <f>'③細目書'!E10</f>
        <v>0</v>
      </c>
      <c r="F9" s="204">
        <f>'③細目書'!F10</f>
        <v>0</v>
      </c>
      <c r="G9" s="214"/>
      <c r="H9" s="214"/>
      <c r="I9" s="214"/>
      <c r="J9" s="214"/>
      <c r="K9" s="214"/>
      <c r="L9" s="214"/>
      <c r="M9" s="214"/>
      <c r="N9" s="204">
        <f t="shared" si="1"/>
        <v>0</v>
      </c>
      <c r="O9" s="220"/>
      <c r="P9" s="204" t="str">
        <f>'③細目書'!I10</f>
        <v/>
      </c>
      <c r="Q9" s="214"/>
      <c r="R9" s="220"/>
      <c r="S9" s="206" t="str">
        <f t="shared" si="2"/>
        <v/>
      </c>
      <c r="U9" s="226"/>
    </row>
    <row r="10" spans="2:21" ht="22.5" customHeight="1">
      <c r="B10" s="193">
        <v>6</v>
      </c>
      <c r="C10" s="199">
        <f>'②個人配分表'!C11</f>
        <v>0</v>
      </c>
      <c r="D10" s="204">
        <f t="shared" si="0"/>
        <v>0</v>
      </c>
      <c r="E10" s="204">
        <f>'③細目書'!E11</f>
        <v>0</v>
      </c>
      <c r="F10" s="204">
        <f>'③細目書'!F11</f>
        <v>0</v>
      </c>
      <c r="G10" s="214"/>
      <c r="H10" s="214"/>
      <c r="I10" s="214"/>
      <c r="J10" s="214"/>
      <c r="K10" s="214"/>
      <c r="L10" s="214"/>
      <c r="M10" s="214"/>
      <c r="N10" s="204">
        <f t="shared" si="1"/>
        <v>0</v>
      </c>
      <c r="O10" s="220"/>
      <c r="P10" s="204" t="str">
        <f>'③細目書'!I11</f>
        <v/>
      </c>
      <c r="Q10" s="214"/>
      <c r="R10" s="220"/>
      <c r="S10" s="206" t="str">
        <f t="shared" si="2"/>
        <v/>
      </c>
      <c r="U10" s="226"/>
    </row>
    <row r="11" spans="2:21" ht="22.5" customHeight="1">
      <c r="B11" s="193">
        <v>7</v>
      </c>
      <c r="C11" s="199">
        <f>'②個人配分表'!C12</f>
        <v>0</v>
      </c>
      <c r="D11" s="204">
        <f t="shared" si="0"/>
        <v>0</v>
      </c>
      <c r="E11" s="204">
        <f>'③細目書'!E12</f>
        <v>0</v>
      </c>
      <c r="F11" s="204">
        <f>'③細目書'!F12</f>
        <v>0</v>
      </c>
      <c r="G11" s="214"/>
      <c r="H11" s="214"/>
      <c r="I11" s="214"/>
      <c r="J11" s="214"/>
      <c r="K11" s="214"/>
      <c r="L11" s="214"/>
      <c r="M11" s="214"/>
      <c r="N11" s="204">
        <f t="shared" si="1"/>
        <v>0</v>
      </c>
      <c r="O11" s="220"/>
      <c r="P11" s="204" t="str">
        <f>'③細目書'!I12</f>
        <v/>
      </c>
      <c r="Q11" s="214"/>
      <c r="R11" s="220"/>
      <c r="S11" s="206" t="str">
        <f t="shared" si="2"/>
        <v/>
      </c>
      <c r="U11" s="226"/>
    </row>
    <row r="12" spans="2:21" ht="22.5" customHeight="1">
      <c r="B12" s="193">
        <v>8</v>
      </c>
      <c r="C12" s="199">
        <f>'②個人配分表'!C13</f>
        <v>0</v>
      </c>
      <c r="D12" s="204">
        <f t="shared" si="0"/>
        <v>0</v>
      </c>
      <c r="E12" s="204">
        <f>'③細目書'!E13</f>
        <v>0</v>
      </c>
      <c r="F12" s="204">
        <f>'③細目書'!F13</f>
        <v>0</v>
      </c>
      <c r="G12" s="214"/>
      <c r="H12" s="214"/>
      <c r="I12" s="214"/>
      <c r="J12" s="214"/>
      <c r="K12" s="214"/>
      <c r="L12" s="214"/>
      <c r="M12" s="214"/>
      <c r="N12" s="204">
        <f t="shared" si="1"/>
        <v>0</v>
      </c>
      <c r="O12" s="220"/>
      <c r="P12" s="204" t="str">
        <f>'③細目書'!I13</f>
        <v/>
      </c>
      <c r="Q12" s="214"/>
      <c r="R12" s="220"/>
      <c r="S12" s="206" t="str">
        <f t="shared" si="2"/>
        <v/>
      </c>
      <c r="U12" s="226"/>
    </row>
    <row r="13" spans="2:21" ht="22.5" customHeight="1">
      <c r="B13" s="193">
        <v>9</v>
      </c>
      <c r="C13" s="199">
        <f>'②個人配分表'!C14</f>
        <v>0</v>
      </c>
      <c r="D13" s="204">
        <f t="shared" si="0"/>
        <v>0</v>
      </c>
      <c r="E13" s="204">
        <f>'③細目書'!E14</f>
        <v>0</v>
      </c>
      <c r="F13" s="204">
        <f>'③細目書'!F14</f>
        <v>0</v>
      </c>
      <c r="G13" s="214"/>
      <c r="H13" s="214"/>
      <c r="I13" s="214"/>
      <c r="J13" s="214"/>
      <c r="K13" s="214"/>
      <c r="L13" s="214"/>
      <c r="M13" s="214"/>
      <c r="N13" s="204">
        <f t="shared" si="1"/>
        <v>0</v>
      </c>
      <c r="O13" s="220"/>
      <c r="P13" s="204" t="str">
        <f>'③細目書'!I14</f>
        <v/>
      </c>
      <c r="Q13" s="214"/>
      <c r="R13" s="220"/>
      <c r="S13" s="206" t="str">
        <f t="shared" si="2"/>
        <v/>
      </c>
      <c r="U13" s="226"/>
    </row>
    <row r="14" spans="2:21" ht="22.5" customHeight="1">
      <c r="B14" s="193">
        <v>10</v>
      </c>
      <c r="C14" s="199">
        <f>'②個人配分表'!C15</f>
        <v>0</v>
      </c>
      <c r="D14" s="204">
        <f t="shared" si="0"/>
        <v>0</v>
      </c>
      <c r="E14" s="204">
        <f>'③細目書'!E15</f>
        <v>0</v>
      </c>
      <c r="F14" s="204">
        <f>'③細目書'!F15</f>
        <v>0</v>
      </c>
      <c r="G14" s="214"/>
      <c r="H14" s="214"/>
      <c r="I14" s="214"/>
      <c r="J14" s="214"/>
      <c r="K14" s="214"/>
      <c r="L14" s="214"/>
      <c r="M14" s="214"/>
      <c r="N14" s="204">
        <f t="shared" si="1"/>
        <v>0</v>
      </c>
      <c r="O14" s="220"/>
      <c r="P14" s="204" t="str">
        <f>'③細目書'!I15</f>
        <v/>
      </c>
      <c r="Q14" s="214"/>
      <c r="R14" s="220"/>
      <c r="S14" s="206" t="str">
        <f t="shared" si="2"/>
        <v/>
      </c>
      <c r="U14" s="226"/>
    </row>
    <row r="15" spans="2:21" ht="22.5" customHeight="1">
      <c r="B15" s="193">
        <v>11</v>
      </c>
      <c r="C15" s="199">
        <f>'②個人配分表'!C16</f>
        <v>0</v>
      </c>
      <c r="D15" s="204">
        <f t="shared" si="0"/>
        <v>0</v>
      </c>
      <c r="E15" s="204">
        <f>'③細目書'!E16</f>
        <v>0</v>
      </c>
      <c r="F15" s="204">
        <f>'③細目書'!F16</f>
        <v>0</v>
      </c>
      <c r="G15" s="214"/>
      <c r="H15" s="214"/>
      <c r="I15" s="214"/>
      <c r="J15" s="214"/>
      <c r="K15" s="214"/>
      <c r="L15" s="214"/>
      <c r="M15" s="214"/>
      <c r="N15" s="204">
        <f t="shared" si="1"/>
        <v>0</v>
      </c>
      <c r="O15" s="220"/>
      <c r="P15" s="204" t="str">
        <f>'③細目書'!I16</f>
        <v/>
      </c>
      <c r="Q15" s="214"/>
      <c r="R15" s="220"/>
      <c r="S15" s="206" t="str">
        <f t="shared" si="2"/>
        <v/>
      </c>
      <c r="U15" s="226"/>
    </row>
    <row r="16" spans="2:21" ht="22.5" customHeight="1">
      <c r="B16" s="193">
        <v>12</v>
      </c>
      <c r="C16" s="199">
        <f>'②個人配分表'!C17</f>
        <v>0</v>
      </c>
      <c r="D16" s="204">
        <f t="shared" si="0"/>
        <v>0</v>
      </c>
      <c r="E16" s="204">
        <f>'③細目書'!E17</f>
        <v>0</v>
      </c>
      <c r="F16" s="204">
        <f>'③細目書'!F17</f>
        <v>0</v>
      </c>
      <c r="G16" s="214"/>
      <c r="H16" s="214"/>
      <c r="I16" s="214"/>
      <c r="J16" s="214"/>
      <c r="K16" s="214"/>
      <c r="L16" s="214"/>
      <c r="M16" s="214"/>
      <c r="N16" s="204">
        <f t="shared" si="1"/>
        <v>0</v>
      </c>
      <c r="O16" s="220"/>
      <c r="P16" s="204" t="str">
        <f>'③細目書'!I17</f>
        <v/>
      </c>
      <c r="Q16" s="214"/>
      <c r="R16" s="220"/>
      <c r="S16" s="206" t="str">
        <f t="shared" si="2"/>
        <v/>
      </c>
      <c r="U16" s="226"/>
    </row>
    <row r="17" spans="2:21" ht="22.5" customHeight="1">
      <c r="B17" s="193">
        <v>13</v>
      </c>
      <c r="C17" s="199">
        <f>'②個人配分表'!C18</f>
        <v>0</v>
      </c>
      <c r="D17" s="204">
        <f t="shared" si="0"/>
        <v>0</v>
      </c>
      <c r="E17" s="204">
        <f>'③細目書'!E18</f>
        <v>0</v>
      </c>
      <c r="F17" s="204">
        <f>'③細目書'!F18</f>
        <v>0</v>
      </c>
      <c r="G17" s="214"/>
      <c r="H17" s="214"/>
      <c r="I17" s="214"/>
      <c r="J17" s="214"/>
      <c r="K17" s="214"/>
      <c r="L17" s="214"/>
      <c r="M17" s="214"/>
      <c r="N17" s="204">
        <f t="shared" si="1"/>
        <v>0</v>
      </c>
      <c r="O17" s="220"/>
      <c r="P17" s="204" t="str">
        <f>'③細目書'!I18</f>
        <v/>
      </c>
      <c r="Q17" s="214"/>
      <c r="R17" s="220"/>
      <c r="S17" s="206" t="str">
        <f t="shared" si="2"/>
        <v/>
      </c>
      <c r="U17" s="226"/>
    </row>
    <row r="18" spans="2:21" ht="22.5" customHeight="1">
      <c r="B18" s="193">
        <v>14</v>
      </c>
      <c r="C18" s="199">
        <f>'②個人配分表'!C19</f>
        <v>0</v>
      </c>
      <c r="D18" s="204">
        <f t="shared" si="0"/>
        <v>0</v>
      </c>
      <c r="E18" s="204">
        <f>'③細目書'!E19</f>
        <v>0</v>
      </c>
      <c r="F18" s="204">
        <f>'③細目書'!F19</f>
        <v>0</v>
      </c>
      <c r="G18" s="214"/>
      <c r="H18" s="214"/>
      <c r="I18" s="214"/>
      <c r="J18" s="214"/>
      <c r="K18" s="214"/>
      <c r="L18" s="214"/>
      <c r="M18" s="214"/>
      <c r="N18" s="204">
        <f t="shared" si="1"/>
        <v>0</v>
      </c>
      <c r="O18" s="220"/>
      <c r="P18" s="204" t="str">
        <f>'③細目書'!I19</f>
        <v/>
      </c>
      <c r="Q18" s="214"/>
      <c r="R18" s="220"/>
      <c r="S18" s="206" t="str">
        <f t="shared" si="2"/>
        <v/>
      </c>
      <c r="U18" s="226"/>
    </row>
    <row r="19" spans="2:21" ht="22.5" customHeight="1">
      <c r="B19" s="193">
        <v>15</v>
      </c>
      <c r="C19" s="199">
        <f>'②個人配分表'!C20</f>
        <v>0</v>
      </c>
      <c r="D19" s="204">
        <f t="shared" si="0"/>
        <v>0</v>
      </c>
      <c r="E19" s="204">
        <f>'③細目書'!E20</f>
        <v>0</v>
      </c>
      <c r="F19" s="204">
        <f>'③細目書'!F20</f>
        <v>0</v>
      </c>
      <c r="G19" s="214"/>
      <c r="H19" s="214"/>
      <c r="I19" s="214"/>
      <c r="J19" s="214"/>
      <c r="K19" s="214"/>
      <c r="L19" s="214"/>
      <c r="M19" s="214"/>
      <c r="N19" s="204">
        <f t="shared" si="1"/>
        <v>0</v>
      </c>
      <c r="O19" s="220"/>
      <c r="P19" s="204" t="str">
        <f>'③細目書'!I20</f>
        <v/>
      </c>
      <c r="Q19" s="214"/>
      <c r="R19" s="220"/>
      <c r="S19" s="206" t="str">
        <f t="shared" si="2"/>
        <v/>
      </c>
      <c r="U19" s="226"/>
    </row>
    <row r="20" spans="2:21" ht="22.5" customHeight="1">
      <c r="B20" s="193">
        <v>16</v>
      </c>
      <c r="C20" s="199">
        <f>'②個人配分表'!C21</f>
        <v>0</v>
      </c>
      <c r="D20" s="204">
        <f t="shared" si="0"/>
        <v>0</v>
      </c>
      <c r="E20" s="204">
        <f>'③細目書'!E21</f>
        <v>0</v>
      </c>
      <c r="F20" s="204">
        <f>'③細目書'!F21</f>
        <v>0</v>
      </c>
      <c r="G20" s="214"/>
      <c r="H20" s="214"/>
      <c r="I20" s="214"/>
      <c r="J20" s="214"/>
      <c r="K20" s="214"/>
      <c r="L20" s="214"/>
      <c r="M20" s="214"/>
      <c r="N20" s="204">
        <f t="shared" si="1"/>
        <v>0</v>
      </c>
      <c r="O20" s="220"/>
      <c r="P20" s="204" t="str">
        <f>'③細目書'!I21</f>
        <v/>
      </c>
      <c r="Q20" s="214"/>
      <c r="R20" s="220"/>
      <c r="S20" s="206" t="str">
        <f t="shared" si="2"/>
        <v/>
      </c>
      <c r="U20" s="226"/>
    </row>
    <row r="21" spans="2:21" ht="22.5" customHeight="1">
      <c r="B21" s="193">
        <v>17</v>
      </c>
      <c r="C21" s="199">
        <f>'②個人配分表'!C22</f>
        <v>0</v>
      </c>
      <c r="D21" s="204">
        <f t="shared" si="0"/>
        <v>0</v>
      </c>
      <c r="E21" s="204">
        <f>'③細目書'!E22</f>
        <v>0</v>
      </c>
      <c r="F21" s="204">
        <f>'③細目書'!F22</f>
        <v>0</v>
      </c>
      <c r="G21" s="214"/>
      <c r="H21" s="214"/>
      <c r="I21" s="214"/>
      <c r="J21" s="214"/>
      <c r="K21" s="214"/>
      <c r="L21" s="214"/>
      <c r="M21" s="214"/>
      <c r="N21" s="204">
        <f t="shared" si="1"/>
        <v>0</v>
      </c>
      <c r="O21" s="220"/>
      <c r="P21" s="204" t="str">
        <f>'③細目書'!I22</f>
        <v/>
      </c>
      <c r="Q21" s="214"/>
      <c r="R21" s="220"/>
      <c r="S21" s="206" t="str">
        <f t="shared" si="2"/>
        <v/>
      </c>
      <c r="U21" s="226"/>
    </row>
    <row r="22" spans="2:21" ht="22.5" customHeight="1">
      <c r="B22" s="193">
        <v>18</v>
      </c>
      <c r="C22" s="199">
        <f>'②個人配分表'!C23</f>
        <v>0</v>
      </c>
      <c r="D22" s="204">
        <f t="shared" si="0"/>
        <v>0</v>
      </c>
      <c r="E22" s="204">
        <f>'③細目書'!E23</f>
        <v>0</v>
      </c>
      <c r="F22" s="204">
        <f>'③細目書'!F23</f>
        <v>0</v>
      </c>
      <c r="G22" s="214"/>
      <c r="H22" s="214"/>
      <c r="I22" s="214"/>
      <c r="J22" s="214"/>
      <c r="K22" s="214"/>
      <c r="L22" s="214"/>
      <c r="M22" s="214"/>
      <c r="N22" s="204">
        <f t="shared" si="1"/>
        <v>0</v>
      </c>
      <c r="O22" s="220"/>
      <c r="P22" s="204" t="str">
        <f>'③細目書'!I23</f>
        <v/>
      </c>
      <c r="Q22" s="214"/>
      <c r="R22" s="220"/>
      <c r="S22" s="206" t="str">
        <f t="shared" si="2"/>
        <v/>
      </c>
      <c r="U22" s="226"/>
    </row>
    <row r="23" spans="2:21" ht="22.5" customHeight="1">
      <c r="B23" s="193">
        <v>19</v>
      </c>
      <c r="C23" s="199">
        <f>'②個人配分表'!C24</f>
        <v>0</v>
      </c>
      <c r="D23" s="204">
        <f t="shared" si="0"/>
        <v>0</v>
      </c>
      <c r="E23" s="204">
        <f>'③細目書'!E24</f>
        <v>0</v>
      </c>
      <c r="F23" s="204">
        <f>'③細目書'!F24</f>
        <v>0</v>
      </c>
      <c r="G23" s="214"/>
      <c r="H23" s="214"/>
      <c r="I23" s="214"/>
      <c r="J23" s="214"/>
      <c r="K23" s="214"/>
      <c r="L23" s="214"/>
      <c r="M23" s="214"/>
      <c r="N23" s="204">
        <f t="shared" si="1"/>
        <v>0</v>
      </c>
      <c r="O23" s="220"/>
      <c r="P23" s="204" t="str">
        <f>'③細目書'!I24</f>
        <v/>
      </c>
      <c r="Q23" s="214"/>
      <c r="R23" s="220"/>
      <c r="S23" s="206" t="str">
        <f t="shared" si="2"/>
        <v/>
      </c>
      <c r="U23" s="226"/>
    </row>
    <row r="24" spans="2:21" ht="22.5" customHeight="1">
      <c r="B24" s="193">
        <v>20</v>
      </c>
      <c r="C24" s="199">
        <f>'②個人配分表'!C25</f>
        <v>0</v>
      </c>
      <c r="D24" s="204">
        <f t="shared" si="0"/>
        <v>0</v>
      </c>
      <c r="E24" s="204">
        <f>'③細目書'!E25</f>
        <v>0</v>
      </c>
      <c r="F24" s="204">
        <f>'③細目書'!F25</f>
        <v>0</v>
      </c>
      <c r="G24" s="214"/>
      <c r="H24" s="214"/>
      <c r="I24" s="214"/>
      <c r="J24" s="214"/>
      <c r="K24" s="214"/>
      <c r="L24" s="214"/>
      <c r="M24" s="214"/>
      <c r="N24" s="204">
        <f t="shared" si="1"/>
        <v>0</v>
      </c>
      <c r="O24" s="220"/>
      <c r="P24" s="204" t="str">
        <f>'③細目書'!I25</f>
        <v/>
      </c>
      <c r="Q24" s="214"/>
      <c r="R24" s="220"/>
      <c r="S24" s="206" t="str">
        <f t="shared" si="2"/>
        <v/>
      </c>
      <c r="U24" s="226"/>
    </row>
    <row r="25" spans="2:21" ht="22.5" customHeight="1">
      <c r="B25" s="193">
        <v>21</v>
      </c>
      <c r="C25" s="199">
        <f>'②個人配分表'!C26</f>
        <v>0</v>
      </c>
      <c r="D25" s="204">
        <f t="shared" si="0"/>
        <v>0</v>
      </c>
      <c r="E25" s="204">
        <f>'③細目書'!E26</f>
        <v>0</v>
      </c>
      <c r="F25" s="204">
        <f>'③細目書'!F26</f>
        <v>0</v>
      </c>
      <c r="G25" s="214"/>
      <c r="H25" s="214"/>
      <c r="I25" s="214"/>
      <c r="J25" s="214"/>
      <c r="K25" s="214"/>
      <c r="L25" s="214"/>
      <c r="M25" s="214"/>
      <c r="N25" s="204">
        <f t="shared" si="1"/>
        <v>0</v>
      </c>
      <c r="O25" s="220"/>
      <c r="P25" s="204" t="str">
        <f>'③細目書'!I26</f>
        <v/>
      </c>
      <c r="Q25" s="214"/>
      <c r="R25" s="220"/>
      <c r="S25" s="206" t="str">
        <f t="shared" si="2"/>
        <v/>
      </c>
      <c r="U25" s="226"/>
    </row>
    <row r="26" spans="2:21" ht="22.5" customHeight="1">
      <c r="B26" s="193">
        <v>22</v>
      </c>
      <c r="C26" s="199">
        <f>'②個人配分表'!C27</f>
        <v>0</v>
      </c>
      <c r="D26" s="204">
        <f t="shared" si="0"/>
        <v>0</v>
      </c>
      <c r="E26" s="204">
        <f>'③細目書'!E27</f>
        <v>0</v>
      </c>
      <c r="F26" s="204">
        <f>'③細目書'!F27</f>
        <v>0</v>
      </c>
      <c r="G26" s="214"/>
      <c r="H26" s="214"/>
      <c r="I26" s="214"/>
      <c r="J26" s="214"/>
      <c r="K26" s="214"/>
      <c r="L26" s="214"/>
      <c r="M26" s="214"/>
      <c r="N26" s="204">
        <f t="shared" si="1"/>
        <v>0</v>
      </c>
      <c r="O26" s="220"/>
      <c r="P26" s="204" t="str">
        <f>'③細目書'!I27</f>
        <v/>
      </c>
      <c r="Q26" s="214"/>
      <c r="R26" s="220"/>
      <c r="S26" s="206" t="str">
        <f t="shared" si="2"/>
        <v/>
      </c>
      <c r="U26" s="226"/>
    </row>
    <row r="27" spans="2:21" ht="22.5" customHeight="1">
      <c r="B27" s="193">
        <v>23</v>
      </c>
      <c r="C27" s="199">
        <f>'②個人配分表'!C28</f>
        <v>0</v>
      </c>
      <c r="D27" s="204">
        <f t="shared" si="0"/>
        <v>0</v>
      </c>
      <c r="E27" s="204">
        <f>'③細目書'!E28</f>
        <v>0</v>
      </c>
      <c r="F27" s="204">
        <f>'③細目書'!F28</f>
        <v>0</v>
      </c>
      <c r="G27" s="214"/>
      <c r="H27" s="214"/>
      <c r="I27" s="214"/>
      <c r="J27" s="214"/>
      <c r="K27" s="214"/>
      <c r="L27" s="214"/>
      <c r="M27" s="214"/>
      <c r="N27" s="204">
        <f t="shared" si="1"/>
        <v>0</v>
      </c>
      <c r="O27" s="220"/>
      <c r="P27" s="204" t="str">
        <f>'③細目書'!I28</f>
        <v/>
      </c>
      <c r="Q27" s="214"/>
      <c r="R27" s="220"/>
      <c r="S27" s="206" t="str">
        <f t="shared" si="2"/>
        <v/>
      </c>
      <c r="U27" s="226"/>
    </row>
    <row r="28" spans="2:21" ht="22.5" customHeight="1">
      <c r="B28" s="193">
        <v>24</v>
      </c>
      <c r="C28" s="199">
        <f>'②個人配分表'!C29</f>
        <v>0</v>
      </c>
      <c r="D28" s="204">
        <f t="shared" si="0"/>
        <v>0</v>
      </c>
      <c r="E28" s="204">
        <f>'③細目書'!E29</f>
        <v>0</v>
      </c>
      <c r="F28" s="204">
        <f>'③細目書'!F29</f>
        <v>0</v>
      </c>
      <c r="G28" s="214"/>
      <c r="H28" s="214"/>
      <c r="I28" s="214"/>
      <c r="J28" s="214"/>
      <c r="K28" s="214"/>
      <c r="L28" s="214"/>
      <c r="M28" s="214"/>
      <c r="N28" s="204">
        <f t="shared" si="1"/>
        <v>0</v>
      </c>
      <c r="O28" s="220"/>
      <c r="P28" s="204" t="str">
        <f>'③細目書'!I29</f>
        <v/>
      </c>
      <c r="Q28" s="214"/>
      <c r="R28" s="220"/>
      <c r="S28" s="206" t="str">
        <f t="shared" si="2"/>
        <v/>
      </c>
      <c r="U28" s="226"/>
    </row>
    <row r="29" spans="2:21" ht="22.5" customHeight="1">
      <c r="B29" s="193">
        <v>25</v>
      </c>
      <c r="C29" s="199">
        <f>'②個人配分表'!C30</f>
        <v>0</v>
      </c>
      <c r="D29" s="204">
        <f t="shared" si="0"/>
        <v>0</v>
      </c>
      <c r="E29" s="204">
        <f>'③細目書'!E30</f>
        <v>0</v>
      </c>
      <c r="F29" s="204">
        <f>'③細目書'!F30</f>
        <v>0</v>
      </c>
      <c r="G29" s="214"/>
      <c r="H29" s="214"/>
      <c r="I29" s="214"/>
      <c r="J29" s="214"/>
      <c r="K29" s="214"/>
      <c r="L29" s="214"/>
      <c r="M29" s="214"/>
      <c r="N29" s="204">
        <f t="shared" si="1"/>
        <v>0</v>
      </c>
      <c r="O29" s="220"/>
      <c r="P29" s="204" t="str">
        <f>'③細目書'!I30</f>
        <v/>
      </c>
      <c r="Q29" s="214"/>
      <c r="R29" s="220"/>
      <c r="S29" s="206" t="str">
        <f t="shared" si="2"/>
        <v/>
      </c>
      <c r="U29" s="226"/>
    </row>
    <row r="30" spans="2:21" ht="22.5" customHeight="1">
      <c r="B30" s="193">
        <v>26</v>
      </c>
      <c r="C30" s="199">
        <f>'②個人配分表'!C31</f>
        <v>0</v>
      </c>
      <c r="D30" s="204">
        <f t="shared" si="0"/>
        <v>0</v>
      </c>
      <c r="E30" s="204">
        <f>'③細目書'!E31</f>
        <v>0</v>
      </c>
      <c r="F30" s="204">
        <f>'③細目書'!F31</f>
        <v>0</v>
      </c>
      <c r="G30" s="214"/>
      <c r="H30" s="214"/>
      <c r="I30" s="214"/>
      <c r="J30" s="214"/>
      <c r="K30" s="214"/>
      <c r="L30" s="214"/>
      <c r="M30" s="214"/>
      <c r="N30" s="204">
        <f t="shared" si="1"/>
        <v>0</v>
      </c>
      <c r="O30" s="220"/>
      <c r="P30" s="204" t="str">
        <f>'③細目書'!I31</f>
        <v/>
      </c>
      <c r="Q30" s="214"/>
      <c r="R30" s="220"/>
      <c r="S30" s="206" t="str">
        <f t="shared" si="2"/>
        <v/>
      </c>
      <c r="U30" s="226"/>
    </row>
    <row r="31" spans="2:21" ht="22.5" customHeight="1">
      <c r="B31" s="193">
        <v>27</v>
      </c>
      <c r="C31" s="199">
        <f>'②個人配分表'!C32</f>
        <v>0</v>
      </c>
      <c r="D31" s="204">
        <f t="shared" si="0"/>
        <v>0</v>
      </c>
      <c r="E31" s="204">
        <f>'③細目書'!E32</f>
        <v>0</v>
      </c>
      <c r="F31" s="204">
        <f>'③細目書'!F32</f>
        <v>0</v>
      </c>
      <c r="G31" s="214"/>
      <c r="H31" s="214"/>
      <c r="I31" s="214"/>
      <c r="J31" s="214"/>
      <c r="K31" s="214"/>
      <c r="L31" s="214"/>
      <c r="M31" s="214"/>
      <c r="N31" s="204">
        <f t="shared" si="1"/>
        <v>0</v>
      </c>
      <c r="O31" s="220"/>
      <c r="P31" s="204" t="str">
        <f>'③細目書'!I32</f>
        <v/>
      </c>
      <c r="Q31" s="214"/>
      <c r="R31" s="220"/>
      <c r="S31" s="206" t="str">
        <f t="shared" si="2"/>
        <v/>
      </c>
      <c r="U31" s="226"/>
    </row>
    <row r="32" spans="2:21" ht="22.5" customHeight="1">
      <c r="B32" s="193">
        <v>28</v>
      </c>
      <c r="C32" s="199">
        <f>'②個人配分表'!C33</f>
        <v>0</v>
      </c>
      <c r="D32" s="204">
        <f t="shared" si="0"/>
        <v>0</v>
      </c>
      <c r="E32" s="204">
        <f>'③細目書'!E33</f>
        <v>0</v>
      </c>
      <c r="F32" s="204">
        <f>'③細目書'!F33</f>
        <v>0</v>
      </c>
      <c r="G32" s="214"/>
      <c r="H32" s="214"/>
      <c r="I32" s="214"/>
      <c r="J32" s="214"/>
      <c r="K32" s="214"/>
      <c r="L32" s="214"/>
      <c r="M32" s="214"/>
      <c r="N32" s="204">
        <f t="shared" si="1"/>
        <v>0</v>
      </c>
      <c r="O32" s="220"/>
      <c r="P32" s="204" t="str">
        <f>'③細目書'!I33</f>
        <v/>
      </c>
      <c r="Q32" s="214"/>
      <c r="R32" s="220"/>
      <c r="S32" s="206" t="str">
        <f t="shared" si="2"/>
        <v/>
      </c>
      <c r="U32" s="226"/>
    </row>
    <row r="33" spans="2:21" ht="22.5" customHeight="1">
      <c r="B33" s="193">
        <v>29</v>
      </c>
      <c r="C33" s="199">
        <f>'②個人配分表'!C34</f>
        <v>0</v>
      </c>
      <c r="D33" s="204">
        <f t="shared" si="0"/>
        <v>0</v>
      </c>
      <c r="E33" s="204">
        <f>'③細目書'!E34</f>
        <v>0</v>
      </c>
      <c r="F33" s="204">
        <f>'③細目書'!F34</f>
        <v>0</v>
      </c>
      <c r="G33" s="214"/>
      <c r="H33" s="214"/>
      <c r="I33" s="214"/>
      <c r="J33" s="214"/>
      <c r="K33" s="214"/>
      <c r="L33" s="214"/>
      <c r="M33" s="214"/>
      <c r="N33" s="204">
        <f t="shared" si="1"/>
        <v>0</v>
      </c>
      <c r="O33" s="220"/>
      <c r="P33" s="204" t="str">
        <f>'③細目書'!I34</f>
        <v/>
      </c>
      <c r="Q33" s="214"/>
      <c r="R33" s="220"/>
      <c r="S33" s="206" t="str">
        <f t="shared" si="2"/>
        <v/>
      </c>
      <c r="U33" s="226"/>
    </row>
    <row r="34" spans="2:21" ht="22.5" customHeight="1">
      <c r="B34" s="194">
        <v>30</v>
      </c>
      <c r="C34" s="200">
        <f>'②個人配分表'!C35</f>
        <v>0</v>
      </c>
      <c r="D34" s="205">
        <f t="shared" si="0"/>
        <v>0</v>
      </c>
      <c r="E34" s="205">
        <f>'③細目書'!E35</f>
        <v>0</v>
      </c>
      <c r="F34" s="205">
        <f>'③細目書'!F35</f>
        <v>0</v>
      </c>
      <c r="G34" s="215"/>
      <c r="H34" s="215"/>
      <c r="I34" s="215"/>
      <c r="J34" s="215"/>
      <c r="K34" s="215"/>
      <c r="L34" s="215"/>
      <c r="M34" s="215"/>
      <c r="N34" s="205">
        <f t="shared" si="1"/>
        <v>0</v>
      </c>
      <c r="O34" s="220"/>
      <c r="P34" s="205" t="str">
        <f>'③細目書'!I35</f>
        <v/>
      </c>
      <c r="Q34" s="215"/>
      <c r="R34" s="220"/>
      <c r="S34" s="205" t="str">
        <f t="shared" si="2"/>
        <v/>
      </c>
      <c r="U34" s="226"/>
    </row>
    <row r="35" spans="2:21" ht="22.5" customHeight="1">
      <c r="B35" s="195" t="s">
        <v>62</v>
      </c>
      <c r="C35" s="201"/>
      <c r="D35" s="206">
        <f t="shared" ref="D35:N35" si="3">SUM(D5:D34)</f>
        <v>0</v>
      </c>
      <c r="E35" s="206">
        <f t="shared" si="3"/>
        <v>0</v>
      </c>
      <c r="F35" s="206">
        <f t="shared" si="3"/>
        <v>0</v>
      </c>
      <c r="G35" s="206">
        <f t="shared" si="3"/>
        <v>0</v>
      </c>
      <c r="H35" s="206">
        <f t="shared" si="3"/>
        <v>0</v>
      </c>
      <c r="I35" s="206">
        <f t="shared" si="3"/>
        <v>0</v>
      </c>
      <c r="J35" s="206">
        <f t="shared" si="3"/>
        <v>0</v>
      </c>
      <c r="K35" s="206">
        <f t="shared" si="3"/>
        <v>0</v>
      </c>
      <c r="L35" s="206">
        <f t="shared" si="3"/>
        <v>0</v>
      </c>
      <c r="M35" s="206">
        <f t="shared" si="3"/>
        <v>0</v>
      </c>
      <c r="N35" s="206">
        <f t="shared" si="3"/>
        <v>0</v>
      </c>
      <c r="O35" s="220"/>
      <c r="P35" s="206">
        <f>SUM(P5:P34)</f>
        <v>0</v>
      </c>
      <c r="Q35" s="206">
        <f>SUM(Q5:Q34)</f>
        <v>0</v>
      </c>
      <c r="R35" s="220"/>
      <c r="S35" s="206">
        <f>SUM(S5:S34)</f>
        <v>0</v>
      </c>
    </row>
  </sheetData>
  <mergeCells count="18">
    <mergeCell ref="B1:D1"/>
    <mergeCell ref="B2:C2"/>
    <mergeCell ref="E3:F3"/>
    <mergeCell ref="B35:C35"/>
    <mergeCell ref="B3:B4"/>
    <mergeCell ref="C3:C4"/>
    <mergeCell ref="D3:D4"/>
    <mergeCell ref="G3:G4"/>
    <mergeCell ref="H3:H4"/>
    <mergeCell ref="I3:I4"/>
    <mergeCell ref="J3:J4"/>
    <mergeCell ref="K3:K4"/>
    <mergeCell ref="L3:L4"/>
    <mergeCell ref="M3:M4"/>
    <mergeCell ref="N3:N4"/>
    <mergeCell ref="P3:P4"/>
    <mergeCell ref="Q3:Q4"/>
    <mergeCell ref="S3:S4"/>
  </mergeCells>
  <phoneticPr fontId="3"/>
  <printOptions horizontalCentered="1" verticalCentered="1"/>
  <pageMargins left="0.23622047244094491" right="0.23622047244094491" top="0.74803149606299213" bottom="0.15748031496062992" header="0.31496062992125984" footer="0.31496062992125984"/>
  <pageSetup paperSize="9" scale="72" fitToWidth="1" fitToHeight="0"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8" tint="0.4"/>
  </sheetPr>
  <dimension ref="B2:S36"/>
  <sheetViews>
    <sheetView showZeros="0" view="pageBreakPreview" zoomScale="85" zoomScaleSheetLayoutView="85" workbookViewId="0">
      <selection activeCell="D15" sqref="D15"/>
    </sheetView>
  </sheetViews>
  <sheetFormatPr defaultColWidth="3.625" defaultRowHeight="12"/>
  <cols>
    <col min="1" max="1" width="1.5" style="187" customWidth="1"/>
    <col min="2" max="2" width="4.25" style="187" customWidth="1"/>
    <col min="3" max="3" width="13.75" style="187" customWidth="1"/>
    <col min="4" max="4" width="11.875" style="187" customWidth="1"/>
    <col min="5" max="5" width="12.75" style="187" customWidth="1"/>
    <col min="6" max="6" width="13.75" style="187" customWidth="1"/>
    <col min="7" max="14" width="12.625" style="187" customWidth="1"/>
    <col min="15" max="15" width="1.625" style="187" customWidth="1"/>
    <col min="16" max="17" width="11.625" style="187" customWidth="1"/>
    <col min="18" max="18" width="1.625" style="187" customWidth="1"/>
    <col min="19" max="19" width="12.75" style="187" customWidth="1"/>
    <col min="20" max="20" width="1.375" style="187" customWidth="1"/>
    <col min="21" max="33" width="11" style="187" customWidth="1"/>
    <col min="34" max="256" width="3.625" style="187"/>
    <col min="257" max="257" width="1.5" style="187" customWidth="1"/>
    <col min="258" max="258" width="4.25" style="187" customWidth="1"/>
    <col min="259" max="259" width="13.75" style="187" customWidth="1"/>
    <col min="260" max="260" width="11.875" style="187" customWidth="1"/>
    <col min="261" max="262" width="12.75" style="187" customWidth="1"/>
    <col min="263" max="270" width="12.625" style="187" customWidth="1"/>
    <col min="271" max="271" width="1.625" style="187" customWidth="1"/>
    <col min="272" max="273" width="11.625" style="187" customWidth="1"/>
    <col min="274" max="274" width="1.625" style="187" customWidth="1"/>
    <col min="275" max="275" width="12.75" style="187" customWidth="1"/>
    <col min="276" max="276" width="1.375" style="187" customWidth="1"/>
    <col min="277" max="289" width="11" style="187" customWidth="1"/>
    <col min="290" max="512" width="3.625" style="187"/>
    <col min="513" max="513" width="1.5" style="187" customWidth="1"/>
    <col min="514" max="514" width="4.25" style="187" customWidth="1"/>
    <col min="515" max="515" width="13.75" style="187" customWidth="1"/>
    <col min="516" max="516" width="11.875" style="187" customWidth="1"/>
    <col min="517" max="518" width="12.75" style="187" customWidth="1"/>
    <col min="519" max="526" width="12.625" style="187" customWidth="1"/>
    <col min="527" max="527" width="1.625" style="187" customWidth="1"/>
    <col min="528" max="529" width="11.625" style="187" customWidth="1"/>
    <col min="530" max="530" width="1.625" style="187" customWidth="1"/>
    <col min="531" max="531" width="12.75" style="187" customWidth="1"/>
    <col min="532" max="532" width="1.375" style="187" customWidth="1"/>
    <col min="533" max="545" width="11" style="187" customWidth="1"/>
    <col min="546" max="768" width="3.625" style="187"/>
    <col min="769" max="769" width="1.5" style="187" customWidth="1"/>
    <col min="770" max="770" width="4.25" style="187" customWidth="1"/>
    <col min="771" max="771" width="13.75" style="187" customWidth="1"/>
    <col min="772" max="772" width="11.875" style="187" customWidth="1"/>
    <col min="773" max="774" width="12.75" style="187" customWidth="1"/>
    <col min="775" max="782" width="12.625" style="187" customWidth="1"/>
    <col min="783" max="783" width="1.625" style="187" customWidth="1"/>
    <col min="784" max="785" width="11.625" style="187" customWidth="1"/>
    <col min="786" max="786" width="1.625" style="187" customWidth="1"/>
    <col min="787" max="787" width="12.75" style="187" customWidth="1"/>
    <col min="788" max="788" width="1.375" style="187" customWidth="1"/>
    <col min="789" max="801" width="11" style="187" customWidth="1"/>
    <col min="802" max="1024" width="3.625" style="187"/>
    <col min="1025" max="1025" width="1.5" style="187" customWidth="1"/>
    <col min="1026" max="1026" width="4.25" style="187" customWidth="1"/>
    <col min="1027" max="1027" width="13.75" style="187" customWidth="1"/>
    <col min="1028" max="1028" width="11.875" style="187" customWidth="1"/>
    <col min="1029" max="1030" width="12.75" style="187" customWidth="1"/>
    <col min="1031" max="1038" width="12.625" style="187" customWidth="1"/>
    <col min="1039" max="1039" width="1.625" style="187" customWidth="1"/>
    <col min="1040" max="1041" width="11.625" style="187" customWidth="1"/>
    <col min="1042" max="1042" width="1.625" style="187" customWidth="1"/>
    <col min="1043" max="1043" width="12.75" style="187" customWidth="1"/>
    <col min="1044" max="1044" width="1.375" style="187" customWidth="1"/>
    <col min="1045" max="1057" width="11" style="187" customWidth="1"/>
    <col min="1058" max="1280" width="3.625" style="187"/>
    <col min="1281" max="1281" width="1.5" style="187" customWidth="1"/>
    <col min="1282" max="1282" width="4.25" style="187" customWidth="1"/>
    <col min="1283" max="1283" width="13.75" style="187" customWidth="1"/>
    <col min="1284" max="1284" width="11.875" style="187" customWidth="1"/>
    <col min="1285" max="1286" width="12.75" style="187" customWidth="1"/>
    <col min="1287" max="1294" width="12.625" style="187" customWidth="1"/>
    <col min="1295" max="1295" width="1.625" style="187" customWidth="1"/>
    <col min="1296" max="1297" width="11.625" style="187" customWidth="1"/>
    <col min="1298" max="1298" width="1.625" style="187" customWidth="1"/>
    <col min="1299" max="1299" width="12.75" style="187" customWidth="1"/>
    <col min="1300" max="1300" width="1.375" style="187" customWidth="1"/>
    <col min="1301" max="1313" width="11" style="187" customWidth="1"/>
    <col min="1314" max="1536" width="3.625" style="187"/>
    <col min="1537" max="1537" width="1.5" style="187" customWidth="1"/>
    <col min="1538" max="1538" width="4.25" style="187" customWidth="1"/>
    <col min="1539" max="1539" width="13.75" style="187" customWidth="1"/>
    <col min="1540" max="1540" width="11.875" style="187" customWidth="1"/>
    <col min="1541" max="1542" width="12.75" style="187" customWidth="1"/>
    <col min="1543" max="1550" width="12.625" style="187" customWidth="1"/>
    <col min="1551" max="1551" width="1.625" style="187" customWidth="1"/>
    <col min="1552" max="1553" width="11.625" style="187" customWidth="1"/>
    <col min="1554" max="1554" width="1.625" style="187" customWidth="1"/>
    <col min="1555" max="1555" width="12.75" style="187" customWidth="1"/>
    <col min="1556" max="1556" width="1.375" style="187" customWidth="1"/>
    <col min="1557" max="1569" width="11" style="187" customWidth="1"/>
    <col min="1570" max="1792" width="3.625" style="187"/>
    <col min="1793" max="1793" width="1.5" style="187" customWidth="1"/>
    <col min="1794" max="1794" width="4.25" style="187" customWidth="1"/>
    <col min="1795" max="1795" width="13.75" style="187" customWidth="1"/>
    <col min="1796" max="1796" width="11.875" style="187" customWidth="1"/>
    <col min="1797" max="1798" width="12.75" style="187" customWidth="1"/>
    <col min="1799" max="1806" width="12.625" style="187" customWidth="1"/>
    <col min="1807" max="1807" width="1.625" style="187" customWidth="1"/>
    <col min="1808" max="1809" width="11.625" style="187" customWidth="1"/>
    <col min="1810" max="1810" width="1.625" style="187" customWidth="1"/>
    <col min="1811" max="1811" width="12.75" style="187" customWidth="1"/>
    <col min="1812" max="1812" width="1.375" style="187" customWidth="1"/>
    <col min="1813" max="1825" width="11" style="187" customWidth="1"/>
    <col min="1826" max="2048" width="3.625" style="187"/>
    <col min="2049" max="2049" width="1.5" style="187" customWidth="1"/>
    <col min="2050" max="2050" width="4.25" style="187" customWidth="1"/>
    <col min="2051" max="2051" width="13.75" style="187" customWidth="1"/>
    <col min="2052" max="2052" width="11.875" style="187" customWidth="1"/>
    <col min="2053" max="2054" width="12.75" style="187" customWidth="1"/>
    <col min="2055" max="2062" width="12.625" style="187" customWidth="1"/>
    <col min="2063" max="2063" width="1.625" style="187" customWidth="1"/>
    <col min="2064" max="2065" width="11.625" style="187" customWidth="1"/>
    <col min="2066" max="2066" width="1.625" style="187" customWidth="1"/>
    <col min="2067" max="2067" width="12.75" style="187" customWidth="1"/>
    <col min="2068" max="2068" width="1.375" style="187" customWidth="1"/>
    <col min="2069" max="2081" width="11" style="187" customWidth="1"/>
    <col min="2082" max="2304" width="3.625" style="187"/>
    <col min="2305" max="2305" width="1.5" style="187" customWidth="1"/>
    <col min="2306" max="2306" width="4.25" style="187" customWidth="1"/>
    <col min="2307" max="2307" width="13.75" style="187" customWidth="1"/>
    <col min="2308" max="2308" width="11.875" style="187" customWidth="1"/>
    <col min="2309" max="2310" width="12.75" style="187" customWidth="1"/>
    <col min="2311" max="2318" width="12.625" style="187" customWidth="1"/>
    <col min="2319" max="2319" width="1.625" style="187" customWidth="1"/>
    <col min="2320" max="2321" width="11.625" style="187" customWidth="1"/>
    <col min="2322" max="2322" width="1.625" style="187" customWidth="1"/>
    <col min="2323" max="2323" width="12.75" style="187" customWidth="1"/>
    <col min="2324" max="2324" width="1.375" style="187" customWidth="1"/>
    <col min="2325" max="2337" width="11" style="187" customWidth="1"/>
    <col min="2338" max="2560" width="3.625" style="187"/>
    <col min="2561" max="2561" width="1.5" style="187" customWidth="1"/>
    <col min="2562" max="2562" width="4.25" style="187" customWidth="1"/>
    <col min="2563" max="2563" width="13.75" style="187" customWidth="1"/>
    <col min="2564" max="2564" width="11.875" style="187" customWidth="1"/>
    <col min="2565" max="2566" width="12.75" style="187" customWidth="1"/>
    <col min="2567" max="2574" width="12.625" style="187" customWidth="1"/>
    <col min="2575" max="2575" width="1.625" style="187" customWidth="1"/>
    <col min="2576" max="2577" width="11.625" style="187" customWidth="1"/>
    <col min="2578" max="2578" width="1.625" style="187" customWidth="1"/>
    <col min="2579" max="2579" width="12.75" style="187" customWidth="1"/>
    <col min="2580" max="2580" width="1.375" style="187" customWidth="1"/>
    <col min="2581" max="2593" width="11" style="187" customWidth="1"/>
    <col min="2594" max="2816" width="3.625" style="187"/>
    <col min="2817" max="2817" width="1.5" style="187" customWidth="1"/>
    <col min="2818" max="2818" width="4.25" style="187" customWidth="1"/>
    <col min="2819" max="2819" width="13.75" style="187" customWidth="1"/>
    <col min="2820" max="2820" width="11.875" style="187" customWidth="1"/>
    <col min="2821" max="2822" width="12.75" style="187" customWidth="1"/>
    <col min="2823" max="2830" width="12.625" style="187" customWidth="1"/>
    <col min="2831" max="2831" width="1.625" style="187" customWidth="1"/>
    <col min="2832" max="2833" width="11.625" style="187" customWidth="1"/>
    <col min="2834" max="2834" width="1.625" style="187" customWidth="1"/>
    <col min="2835" max="2835" width="12.75" style="187" customWidth="1"/>
    <col min="2836" max="2836" width="1.375" style="187" customWidth="1"/>
    <col min="2837" max="2849" width="11" style="187" customWidth="1"/>
    <col min="2850" max="3072" width="3.625" style="187"/>
    <col min="3073" max="3073" width="1.5" style="187" customWidth="1"/>
    <col min="3074" max="3074" width="4.25" style="187" customWidth="1"/>
    <col min="3075" max="3075" width="13.75" style="187" customWidth="1"/>
    <col min="3076" max="3076" width="11.875" style="187" customWidth="1"/>
    <col min="3077" max="3078" width="12.75" style="187" customWidth="1"/>
    <col min="3079" max="3086" width="12.625" style="187" customWidth="1"/>
    <col min="3087" max="3087" width="1.625" style="187" customWidth="1"/>
    <col min="3088" max="3089" width="11.625" style="187" customWidth="1"/>
    <col min="3090" max="3090" width="1.625" style="187" customWidth="1"/>
    <col min="3091" max="3091" width="12.75" style="187" customWidth="1"/>
    <col min="3092" max="3092" width="1.375" style="187" customWidth="1"/>
    <col min="3093" max="3105" width="11" style="187" customWidth="1"/>
    <col min="3106" max="3328" width="3.625" style="187"/>
    <col min="3329" max="3329" width="1.5" style="187" customWidth="1"/>
    <col min="3330" max="3330" width="4.25" style="187" customWidth="1"/>
    <col min="3331" max="3331" width="13.75" style="187" customWidth="1"/>
    <col min="3332" max="3332" width="11.875" style="187" customWidth="1"/>
    <col min="3333" max="3334" width="12.75" style="187" customWidth="1"/>
    <col min="3335" max="3342" width="12.625" style="187" customWidth="1"/>
    <col min="3343" max="3343" width="1.625" style="187" customWidth="1"/>
    <col min="3344" max="3345" width="11.625" style="187" customWidth="1"/>
    <col min="3346" max="3346" width="1.625" style="187" customWidth="1"/>
    <col min="3347" max="3347" width="12.75" style="187" customWidth="1"/>
    <col min="3348" max="3348" width="1.375" style="187" customWidth="1"/>
    <col min="3349" max="3361" width="11" style="187" customWidth="1"/>
    <col min="3362" max="3584" width="3.625" style="187"/>
    <col min="3585" max="3585" width="1.5" style="187" customWidth="1"/>
    <col min="3586" max="3586" width="4.25" style="187" customWidth="1"/>
    <col min="3587" max="3587" width="13.75" style="187" customWidth="1"/>
    <col min="3588" max="3588" width="11.875" style="187" customWidth="1"/>
    <col min="3589" max="3590" width="12.75" style="187" customWidth="1"/>
    <col min="3591" max="3598" width="12.625" style="187" customWidth="1"/>
    <col min="3599" max="3599" width="1.625" style="187" customWidth="1"/>
    <col min="3600" max="3601" width="11.625" style="187" customWidth="1"/>
    <col min="3602" max="3602" width="1.625" style="187" customWidth="1"/>
    <col min="3603" max="3603" width="12.75" style="187" customWidth="1"/>
    <col min="3604" max="3604" width="1.375" style="187" customWidth="1"/>
    <col min="3605" max="3617" width="11" style="187" customWidth="1"/>
    <col min="3618" max="3840" width="3.625" style="187"/>
    <col min="3841" max="3841" width="1.5" style="187" customWidth="1"/>
    <col min="3842" max="3842" width="4.25" style="187" customWidth="1"/>
    <col min="3843" max="3843" width="13.75" style="187" customWidth="1"/>
    <col min="3844" max="3844" width="11.875" style="187" customWidth="1"/>
    <col min="3845" max="3846" width="12.75" style="187" customWidth="1"/>
    <col min="3847" max="3854" width="12.625" style="187" customWidth="1"/>
    <col min="3855" max="3855" width="1.625" style="187" customWidth="1"/>
    <col min="3856" max="3857" width="11.625" style="187" customWidth="1"/>
    <col min="3858" max="3858" width="1.625" style="187" customWidth="1"/>
    <col min="3859" max="3859" width="12.75" style="187" customWidth="1"/>
    <col min="3860" max="3860" width="1.375" style="187" customWidth="1"/>
    <col min="3861" max="3873" width="11" style="187" customWidth="1"/>
    <col min="3874" max="4096" width="3.625" style="187"/>
    <col min="4097" max="4097" width="1.5" style="187" customWidth="1"/>
    <col min="4098" max="4098" width="4.25" style="187" customWidth="1"/>
    <col min="4099" max="4099" width="13.75" style="187" customWidth="1"/>
    <col min="4100" max="4100" width="11.875" style="187" customWidth="1"/>
    <col min="4101" max="4102" width="12.75" style="187" customWidth="1"/>
    <col min="4103" max="4110" width="12.625" style="187" customWidth="1"/>
    <col min="4111" max="4111" width="1.625" style="187" customWidth="1"/>
    <col min="4112" max="4113" width="11.625" style="187" customWidth="1"/>
    <col min="4114" max="4114" width="1.625" style="187" customWidth="1"/>
    <col min="4115" max="4115" width="12.75" style="187" customWidth="1"/>
    <col min="4116" max="4116" width="1.375" style="187" customWidth="1"/>
    <col min="4117" max="4129" width="11" style="187" customWidth="1"/>
    <col min="4130" max="4352" width="3.625" style="187"/>
    <col min="4353" max="4353" width="1.5" style="187" customWidth="1"/>
    <col min="4354" max="4354" width="4.25" style="187" customWidth="1"/>
    <col min="4355" max="4355" width="13.75" style="187" customWidth="1"/>
    <col min="4356" max="4356" width="11.875" style="187" customWidth="1"/>
    <col min="4357" max="4358" width="12.75" style="187" customWidth="1"/>
    <col min="4359" max="4366" width="12.625" style="187" customWidth="1"/>
    <col min="4367" max="4367" width="1.625" style="187" customWidth="1"/>
    <col min="4368" max="4369" width="11.625" style="187" customWidth="1"/>
    <col min="4370" max="4370" width="1.625" style="187" customWidth="1"/>
    <col min="4371" max="4371" width="12.75" style="187" customWidth="1"/>
    <col min="4372" max="4372" width="1.375" style="187" customWidth="1"/>
    <col min="4373" max="4385" width="11" style="187" customWidth="1"/>
    <col min="4386" max="4608" width="3.625" style="187"/>
    <col min="4609" max="4609" width="1.5" style="187" customWidth="1"/>
    <col min="4610" max="4610" width="4.25" style="187" customWidth="1"/>
    <col min="4611" max="4611" width="13.75" style="187" customWidth="1"/>
    <col min="4612" max="4612" width="11.875" style="187" customWidth="1"/>
    <col min="4613" max="4614" width="12.75" style="187" customWidth="1"/>
    <col min="4615" max="4622" width="12.625" style="187" customWidth="1"/>
    <col min="4623" max="4623" width="1.625" style="187" customWidth="1"/>
    <col min="4624" max="4625" width="11.625" style="187" customWidth="1"/>
    <col min="4626" max="4626" width="1.625" style="187" customWidth="1"/>
    <col min="4627" max="4627" width="12.75" style="187" customWidth="1"/>
    <col min="4628" max="4628" width="1.375" style="187" customWidth="1"/>
    <col min="4629" max="4641" width="11" style="187" customWidth="1"/>
    <col min="4642" max="4864" width="3.625" style="187"/>
    <col min="4865" max="4865" width="1.5" style="187" customWidth="1"/>
    <col min="4866" max="4866" width="4.25" style="187" customWidth="1"/>
    <col min="4867" max="4867" width="13.75" style="187" customWidth="1"/>
    <col min="4868" max="4868" width="11.875" style="187" customWidth="1"/>
    <col min="4869" max="4870" width="12.75" style="187" customWidth="1"/>
    <col min="4871" max="4878" width="12.625" style="187" customWidth="1"/>
    <col min="4879" max="4879" width="1.625" style="187" customWidth="1"/>
    <col min="4880" max="4881" width="11.625" style="187" customWidth="1"/>
    <col min="4882" max="4882" width="1.625" style="187" customWidth="1"/>
    <col min="4883" max="4883" width="12.75" style="187" customWidth="1"/>
    <col min="4884" max="4884" width="1.375" style="187" customWidth="1"/>
    <col min="4885" max="4897" width="11" style="187" customWidth="1"/>
    <col min="4898" max="5120" width="3.625" style="187"/>
    <col min="5121" max="5121" width="1.5" style="187" customWidth="1"/>
    <col min="5122" max="5122" width="4.25" style="187" customWidth="1"/>
    <col min="5123" max="5123" width="13.75" style="187" customWidth="1"/>
    <col min="5124" max="5124" width="11.875" style="187" customWidth="1"/>
    <col min="5125" max="5126" width="12.75" style="187" customWidth="1"/>
    <col min="5127" max="5134" width="12.625" style="187" customWidth="1"/>
    <col min="5135" max="5135" width="1.625" style="187" customWidth="1"/>
    <col min="5136" max="5137" width="11.625" style="187" customWidth="1"/>
    <col min="5138" max="5138" width="1.625" style="187" customWidth="1"/>
    <col min="5139" max="5139" width="12.75" style="187" customWidth="1"/>
    <col min="5140" max="5140" width="1.375" style="187" customWidth="1"/>
    <col min="5141" max="5153" width="11" style="187" customWidth="1"/>
    <col min="5154" max="5376" width="3.625" style="187"/>
    <col min="5377" max="5377" width="1.5" style="187" customWidth="1"/>
    <col min="5378" max="5378" width="4.25" style="187" customWidth="1"/>
    <col min="5379" max="5379" width="13.75" style="187" customWidth="1"/>
    <col min="5380" max="5380" width="11.875" style="187" customWidth="1"/>
    <col min="5381" max="5382" width="12.75" style="187" customWidth="1"/>
    <col min="5383" max="5390" width="12.625" style="187" customWidth="1"/>
    <col min="5391" max="5391" width="1.625" style="187" customWidth="1"/>
    <col min="5392" max="5393" width="11.625" style="187" customWidth="1"/>
    <col min="5394" max="5394" width="1.625" style="187" customWidth="1"/>
    <col min="5395" max="5395" width="12.75" style="187" customWidth="1"/>
    <col min="5396" max="5396" width="1.375" style="187" customWidth="1"/>
    <col min="5397" max="5409" width="11" style="187" customWidth="1"/>
    <col min="5410" max="5632" width="3.625" style="187"/>
    <col min="5633" max="5633" width="1.5" style="187" customWidth="1"/>
    <col min="5634" max="5634" width="4.25" style="187" customWidth="1"/>
    <col min="5635" max="5635" width="13.75" style="187" customWidth="1"/>
    <col min="5636" max="5636" width="11.875" style="187" customWidth="1"/>
    <col min="5637" max="5638" width="12.75" style="187" customWidth="1"/>
    <col min="5639" max="5646" width="12.625" style="187" customWidth="1"/>
    <col min="5647" max="5647" width="1.625" style="187" customWidth="1"/>
    <col min="5648" max="5649" width="11.625" style="187" customWidth="1"/>
    <col min="5650" max="5650" width="1.625" style="187" customWidth="1"/>
    <col min="5651" max="5651" width="12.75" style="187" customWidth="1"/>
    <col min="5652" max="5652" width="1.375" style="187" customWidth="1"/>
    <col min="5653" max="5665" width="11" style="187" customWidth="1"/>
    <col min="5666" max="5888" width="3.625" style="187"/>
    <col min="5889" max="5889" width="1.5" style="187" customWidth="1"/>
    <col min="5890" max="5890" width="4.25" style="187" customWidth="1"/>
    <col min="5891" max="5891" width="13.75" style="187" customWidth="1"/>
    <col min="5892" max="5892" width="11.875" style="187" customWidth="1"/>
    <col min="5893" max="5894" width="12.75" style="187" customWidth="1"/>
    <col min="5895" max="5902" width="12.625" style="187" customWidth="1"/>
    <col min="5903" max="5903" width="1.625" style="187" customWidth="1"/>
    <col min="5904" max="5905" width="11.625" style="187" customWidth="1"/>
    <col min="5906" max="5906" width="1.625" style="187" customWidth="1"/>
    <col min="5907" max="5907" width="12.75" style="187" customWidth="1"/>
    <col min="5908" max="5908" width="1.375" style="187" customWidth="1"/>
    <col min="5909" max="5921" width="11" style="187" customWidth="1"/>
    <col min="5922" max="6144" width="3.625" style="187"/>
    <col min="6145" max="6145" width="1.5" style="187" customWidth="1"/>
    <col min="6146" max="6146" width="4.25" style="187" customWidth="1"/>
    <col min="6147" max="6147" width="13.75" style="187" customWidth="1"/>
    <col min="6148" max="6148" width="11.875" style="187" customWidth="1"/>
    <col min="6149" max="6150" width="12.75" style="187" customWidth="1"/>
    <col min="6151" max="6158" width="12.625" style="187" customWidth="1"/>
    <col min="6159" max="6159" width="1.625" style="187" customWidth="1"/>
    <col min="6160" max="6161" width="11.625" style="187" customWidth="1"/>
    <col min="6162" max="6162" width="1.625" style="187" customWidth="1"/>
    <col min="6163" max="6163" width="12.75" style="187" customWidth="1"/>
    <col min="6164" max="6164" width="1.375" style="187" customWidth="1"/>
    <col min="6165" max="6177" width="11" style="187" customWidth="1"/>
    <col min="6178" max="6400" width="3.625" style="187"/>
    <col min="6401" max="6401" width="1.5" style="187" customWidth="1"/>
    <col min="6402" max="6402" width="4.25" style="187" customWidth="1"/>
    <col min="6403" max="6403" width="13.75" style="187" customWidth="1"/>
    <col min="6404" max="6404" width="11.875" style="187" customWidth="1"/>
    <col min="6405" max="6406" width="12.75" style="187" customWidth="1"/>
    <col min="6407" max="6414" width="12.625" style="187" customWidth="1"/>
    <col min="6415" max="6415" width="1.625" style="187" customWidth="1"/>
    <col min="6416" max="6417" width="11.625" style="187" customWidth="1"/>
    <col min="6418" max="6418" width="1.625" style="187" customWidth="1"/>
    <col min="6419" max="6419" width="12.75" style="187" customWidth="1"/>
    <col min="6420" max="6420" width="1.375" style="187" customWidth="1"/>
    <col min="6421" max="6433" width="11" style="187" customWidth="1"/>
    <col min="6434" max="6656" width="3.625" style="187"/>
    <col min="6657" max="6657" width="1.5" style="187" customWidth="1"/>
    <col min="6658" max="6658" width="4.25" style="187" customWidth="1"/>
    <col min="6659" max="6659" width="13.75" style="187" customWidth="1"/>
    <col min="6660" max="6660" width="11.875" style="187" customWidth="1"/>
    <col min="6661" max="6662" width="12.75" style="187" customWidth="1"/>
    <col min="6663" max="6670" width="12.625" style="187" customWidth="1"/>
    <col min="6671" max="6671" width="1.625" style="187" customWidth="1"/>
    <col min="6672" max="6673" width="11.625" style="187" customWidth="1"/>
    <col min="6674" max="6674" width="1.625" style="187" customWidth="1"/>
    <col min="6675" max="6675" width="12.75" style="187" customWidth="1"/>
    <col min="6676" max="6676" width="1.375" style="187" customWidth="1"/>
    <col min="6677" max="6689" width="11" style="187" customWidth="1"/>
    <col min="6690" max="6912" width="3.625" style="187"/>
    <col min="6913" max="6913" width="1.5" style="187" customWidth="1"/>
    <col min="6914" max="6914" width="4.25" style="187" customWidth="1"/>
    <col min="6915" max="6915" width="13.75" style="187" customWidth="1"/>
    <col min="6916" max="6916" width="11.875" style="187" customWidth="1"/>
    <col min="6917" max="6918" width="12.75" style="187" customWidth="1"/>
    <col min="6919" max="6926" width="12.625" style="187" customWidth="1"/>
    <col min="6927" max="6927" width="1.625" style="187" customWidth="1"/>
    <col min="6928" max="6929" width="11.625" style="187" customWidth="1"/>
    <col min="6930" max="6930" width="1.625" style="187" customWidth="1"/>
    <col min="6931" max="6931" width="12.75" style="187" customWidth="1"/>
    <col min="6932" max="6932" width="1.375" style="187" customWidth="1"/>
    <col min="6933" max="6945" width="11" style="187" customWidth="1"/>
    <col min="6946" max="7168" width="3.625" style="187"/>
    <col min="7169" max="7169" width="1.5" style="187" customWidth="1"/>
    <col min="7170" max="7170" width="4.25" style="187" customWidth="1"/>
    <col min="7171" max="7171" width="13.75" style="187" customWidth="1"/>
    <col min="7172" max="7172" width="11.875" style="187" customWidth="1"/>
    <col min="7173" max="7174" width="12.75" style="187" customWidth="1"/>
    <col min="7175" max="7182" width="12.625" style="187" customWidth="1"/>
    <col min="7183" max="7183" width="1.625" style="187" customWidth="1"/>
    <col min="7184" max="7185" width="11.625" style="187" customWidth="1"/>
    <col min="7186" max="7186" width="1.625" style="187" customWidth="1"/>
    <col min="7187" max="7187" width="12.75" style="187" customWidth="1"/>
    <col min="7188" max="7188" width="1.375" style="187" customWidth="1"/>
    <col min="7189" max="7201" width="11" style="187" customWidth="1"/>
    <col min="7202" max="7424" width="3.625" style="187"/>
    <col min="7425" max="7425" width="1.5" style="187" customWidth="1"/>
    <col min="7426" max="7426" width="4.25" style="187" customWidth="1"/>
    <col min="7427" max="7427" width="13.75" style="187" customWidth="1"/>
    <col min="7428" max="7428" width="11.875" style="187" customWidth="1"/>
    <col min="7429" max="7430" width="12.75" style="187" customWidth="1"/>
    <col min="7431" max="7438" width="12.625" style="187" customWidth="1"/>
    <col min="7439" max="7439" width="1.625" style="187" customWidth="1"/>
    <col min="7440" max="7441" width="11.625" style="187" customWidth="1"/>
    <col min="7442" max="7442" width="1.625" style="187" customWidth="1"/>
    <col min="7443" max="7443" width="12.75" style="187" customWidth="1"/>
    <col min="7444" max="7444" width="1.375" style="187" customWidth="1"/>
    <col min="7445" max="7457" width="11" style="187" customWidth="1"/>
    <col min="7458" max="7680" width="3.625" style="187"/>
    <col min="7681" max="7681" width="1.5" style="187" customWidth="1"/>
    <col min="7682" max="7682" width="4.25" style="187" customWidth="1"/>
    <col min="7683" max="7683" width="13.75" style="187" customWidth="1"/>
    <col min="7684" max="7684" width="11.875" style="187" customWidth="1"/>
    <col min="7685" max="7686" width="12.75" style="187" customWidth="1"/>
    <col min="7687" max="7694" width="12.625" style="187" customWidth="1"/>
    <col min="7695" max="7695" width="1.625" style="187" customWidth="1"/>
    <col min="7696" max="7697" width="11.625" style="187" customWidth="1"/>
    <col min="7698" max="7698" width="1.625" style="187" customWidth="1"/>
    <col min="7699" max="7699" width="12.75" style="187" customWidth="1"/>
    <col min="7700" max="7700" width="1.375" style="187" customWidth="1"/>
    <col min="7701" max="7713" width="11" style="187" customWidth="1"/>
    <col min="7714" max="7936" width="3.625" style="187"/>
    <col min="7937" max="7937" width="1.5" style="187" customWidth="1"/>
    <col min="7938" max="7938" width="4.25" style="187" customWidth="1"/>
    <col min="7939" max="7939" width="13.75" style="187" customWidth="1"/>
    <col min="7940" max="7940" width="11.875" style="187" customWidth="1"/>
    <col min="7941" max="7942" width="12.75" style="187" customWidth="1"/>
    <col min="7943" max="7950" width="12.625" style="187" customWidth="1"/>
    <col min="7951" max="7951" width="1.625" style="187" customWidth="1"/>
    <col min="7952" max="7953" width="11.625" style="187" customWidth="1"/>
    <col min="7954" max="7954" width="1.625" style="187" customWidth="1"/>
    <col min="7955" max="7955" width="12.75" style="187" customWidth="1"/>
    <col min="7956" max="7956" width="1.375" style="187" customWidth="1"/>
    <col min="7957" max="7969" width="11" style="187" customWidth="1"/>
    <col min="7970" max="8192" width="3.625" style="187"/>
    <col min="8193" max="8193" width="1.5" style="187" customWidth="1"/>
    <col min="8194" max="8194" width="4.25" style="187" customWidth="1"/>
    <col min="8195" max="8195" width="13.75" style="187" customWidth="1"/>
    <col min="8196" max="8196" width="11.875" style="187" customWidth="1"/>
    <col min="8197" max="8198" width="12.75" style="187" customWidth="1"/>
    <col min="8199" max="8206" width="12.625" style="187" customWidth="1"/>
    <col min="8207" max="8207" width="1.625" style="187" customWidth="1"/>
    <col min="8208" max="8209" width="11.625" style="187" customWidth="1"/>
    <col min="8210" max="8210" width="1.625" style="187" customWidth="1"/>
    <col min="8211" max="8211" width="12.75" style="187" customWidth="1"/>
    <col min="8212" max="8212" width="1.375" style="187" customWidth="1"/>
    <col min="8213" max="8225" width="11" style="187" customWidth="1"/>
    <col min="8226" max="8448" width="3.625" style="187"/>
    <col min="8449" max="8449" width="1.5" style="187" customWidth="1"/>
    <col min="8450" max="8450" width="4.25" style="187" customWidth="1"/>
    <col min="8451" max="8451" width="13.75" style="187" customWidth="1"/>
    <col min="8452" max="8452" width="11.875" style="187" customWidth="1"/>
    <col min="8453" max="8454" width="12.75" style="187" customWidth="1"/>
    <col min="8455" max="8462" width="12.625" style="187" customWidth="1"/>
    <col min="8463" max="8463" width="1.625" style="187" customWidth="1"/>
    <col min="8464" max="8465" width="11.625" style="187" customWidth="1"/>
    <col min="8466" max="8466" width="1.625" style="187" customWidth="1"/>
    <col min="8467" max="8467" width="12.75" style="187" customWidth="1"/>
    <col min="8468" max="8468" width="1.375" style="187" customWidth="1"/>
    <col min="8469" max="8481" width="11" style="187" customWidth="1"/>
    <col min="8482" max="8704" width="3.625" style="187"/>
    <col min="8705" max="8705" width="1.5" style="187" customWidth="1"/>
    <col min="8706" max="8706" width="4.25" style="187" customWidth="1"/>
    <col min="8707" max="8707" width="13.75" style="187" customWidth="1"/>
    <col min="8708" max="8708" width="11.875" style="187" customWidth="1"/>
    <col min="8709" max="8710" width="12.75" style="187" customWidth="1"/>
    <col min="8711" max="8718" width="12.625" style="187" customWidth="1"/>
    <col min="8719" max="8719" width="1.625" style="187" customWidth="1"/>
    <col min="8720" max="8721" width="11.625" style="187" customWidth="1"/>
    <col min="8722" max="8722" width="1.625" style="187" customWidth="1"/>
    <col min="8723" max="8723" width="12.75" style="187" customWidth="1"/>
    <col min="8724" max="8724" width="1.375" style="187" customWidth="1"/>
    <col min="8725" max="8737" width="11" style="187" customWidth="1"/>
    <col min="8738" max="8960" width="3.625" style="187"/>
    <col min="8961" max="8961" width="1.5" style="187" customWidth="1"/>
    <col min="8962" max="8962" width="4.25" style="187" customWidth="1"/>
    <col min="8963" max="8963" width="13.75" style="187" customWidth="1"/>
    <col min="8964" max="8964" width="11.875" style="187" customWidth="1"/>
    <col min="8965" max="8966" width="12.75" style="187" customWidth="1"/>
    <col min="8967" max="8974" width="12.625" style="187" customWidth="1"/>
    <col min="8975" max="8975" width="1.625" style="187" customWidth="1"/>
    <col min="8976" max="8977" width="11.625" style="187" customWidth="1"/>
    <col min="8978" max="8978" width="1.625" style="187" customWidth="1"/>
    <col min="8979" max="8979" width="12.75" style="187" customWidth="1"/>
    <col min="8980" max="8980" width="1.375" style="187" customWidth="1"/>
    <col min="8981" max="8993" width="11" style="187" customWidth="1"/>
    <col min="8994" max="9216" width="3.625" style="187"/>
    <col min="9217" max="9217" width="1.5" style="187" customWidth="1"/>
    <col min="9218" max="9218" width="4.25" style="187" customWidth="1"/>
    <col min="9219" max="9219" width="13.75" style="187" customWidth="1"/>
    <col min="9220" max="9220" width="11.875" style="187" customWidth="1"/>
    <col min="9221" max="9222" width="12.75" style="187" customWidth="1"/>
    <col min="9223" max="9230" width="12.625" style="187" customWidth="1"/>
    <col min="9231" max="9231" width="1.625" style="187" customWidth="1"/>
    <col min="9232" max="9233" width="11.625" style="187" customWidth="1"/>
    <col min="9234" max="9234" width="1.625" style="187" customWidth="1"/>
    <col min="9235" max="9235" width="12.75" style="187" customWidth="1"/>
    <col min="9236" max="9236" width="1.375" style="187" customWidth="1"/>
    <col min="9237" max="9249" width="11" style="187" customWidth="1"/>
    <col min="9250" max="9472" width="3.625" style="187"/>
    <col min="9473" max="9473" width="1.5" style="187" customWidth="1"/>
    <col min="9474" max="9474" width="4.25" style="187" customWidth="1"/>
    <col min="9475" max="9475" width="13.75" style="187" customWidth="1"/>
    <col min="9476" max="9476" width="11.875" style="187" customWidth="1"/>
    <col min="9477" max="9478" width="12.75" style="187" customWidth="1"/>
    <col min="9479" max="9486" width="12.625" style="187" customWidth="1"/>
    <col min="9487" max="9487" width="1.625" style="187" customWidth="1"/>
    <col min="9488" max="9489" width="11.625" style="187" customWidth="1"/>
    <col min="9490" max="9490" width="1.625" style="187" customWidth="1"/>
    <col min="9491" max="9491" width="12.75" style="187" customWidth="1"/>
    <col min="9492" max="9492" width="1.375" style="187" customWidth="1"/>
    <col min="9493" max="9505" width="11" style="187" customWidth="1"/>
    <col min="9506" max="9728" width="3.625" style="187"/>
    <col min="9729" max="9729" width="1.5" style="187" customWidth="1"/>
    <col min="9730" max="9730" width="4.25" style="187" customWidth="1"/>
    <col min="9731" max="9731" width="13.75" style="187" customWidth="1"/>
    <col min="9732" max="9732" width="11.875" style="187" customWidth="1"/>
    <col min="9733" max="9734" width="12.75" style="187" customWidth="1"/>
    <col min="9735" max="9742" width="12.625" style="187" customWidth="1"/>
    <col min="9743" max="9743" width="1.625" style="187" customWidth="1"/>
    <col min="9744" max="9745" width="11.625" style="187" customWidth="1"/>
    <col min="9746" max="9746" width="1.625" style="187" customWidth="1"/>
    <col min="9747" max="9747" width="12.75" style="187" customWidth="1"/>
    <col min="9748" max="9748" width="1.375" style="187" customWidth="1"/>
    <col min="9749" max="9761" width="11" style="187" customWidth="1"/>
    <col min="9762" max="9984" width="3.625" style="187"/>
    <col min="9985" max="9985" width="1.5" style="187" customWidth="1"/>
    <col min="9986" max="9986" width="4.25" style="187" customWidth="1"/>
    <col min="9987" max="9987" width="13.75" style="187" customWidth="1"/>
    <col min="9988" max="9988" width="11.875" style="187" customWidth="1"/>
    <col min="9989" max="9990" width="12.75" style="187" customWidth="1"/>
    <col min="9991" max="9998" width="12.625" style="187" customWidth="1"/>
    <col min="9999" max="9999" width="1.625" style="187" customWidth="1"/>
    <col min="10000" max="10001" width="11.625" style="187" customWidth="1"/>
    <col min="10002" max="10002" width="1.625" style="187" customWidth="1"/>
    <col min="10003" max="10003" width="12.75" style="187" customWidth="1"/>
    <col min="10004" max="10004" width="1.375" style="187" customWidth="1"/>
    <col min="10005" max="10017" width="11" style="187" customWidth="1"/>
    <col min="10018" max="10240" width="3.625" style="187"/>
    <col min="10241" max="10241" width="1.5" style="187" customWidth="1"/>
    <col min="10242" max="10242" width="4.25" style="187" customWidth="1"/>
    <col min="10243" max="10243" width="13.75" style="187" customWidth="1"/>
    <col min="10244" max="10244" width="11.875" style="187" customWidth="1"/>
    <col min="10245" max="10246" width="12.75" style="187" customWidth="1"/>
    <col min="10247" max="10254" width="12.625" style="187" customWidth="1"/>
    <col min="10255" max="10255" width="1.625" style="187" customWidth="1"/>
    <col min="10256" max="10257" width="11.625" style="187" customWidth="1"/>
    <col min="10258" max="10258" width="1.625" style="187" customWidth="1"/>
    <col min="10259" max="10259" width="12.75" style="187" customWidth="1"/>
    <col min="10260" max="10260" width="1.375" style="187" customWidth="1"/>
    <col min="10261" max="10273" width="11" style="187" customWidth="1"/>
    <col min="10274" max="10496" width="3.625" style="187"/>
    <col min="10497" max="10497" width="1.5" style="187" customWidth="1"/>
    <col min="10498" max="10498" width="4.25" style="187" customWidth="1"/>
    <col min="10499" max="10499" width="13.75" style="187" customWidth="1"/>
    <col min="10500" max="10500" width="11.875" style="187" customWidth="1"/>
    <col min="10501" max="10502" width="12.75" style="187" customWidth="1"/>
    <col min="10503" max="10510" width="12.625" style="187" customWidth="1"/>
    <col min="10511" max="10511" width="1.625" style="187" customWidth="1"/>
    <col min="10512" max="10513" width="11.625" style="187" customWidth="1"/>
    <col min="10514" max="10514" width="1.625" style="187" customWidth="1"/>
    <col min="10515" max="10515" width="12.75" style="187" customWidth="1"/>
    <col min="10516" max="10516" width="1.375" style="187" customWidth="1"/>
    <col min="10517" max="10529" width="11" style="187" customWidth="1"/>
    <col min="10530" max="10752" width="3.625" style="187"/>
    <col min="10753" max="10753" width="1.5" style="187" customWidth="1"/>
    <col min="10754" max="10754" width="4.25" style="187" customWidth="1"/>
    <col min="10755" max="10755" width="13.75" style="187" customWidth="1"/>
    <col min="10756" max="10756" width="11.875" style="187" customWidth="1"/>
    <col min="10757" max="10758" width="12.75" style="187" customWidth="1"/>
    <col min="10759" max="10766" width="12.625" style="187" customWidth="1"/>
    <col min="10767" max="10767" width="1.625" style="187" customWidth="1"/>
    <col min="10768" max="10769" width="11.625" style="187" customWidth="1"/>
    <col min="10770" max="10770" width="1.625" style="187" customWidth="1"/>
    <col min="10771" max="10771" width="12.75" style="187" customWidth="1"/>
    <col min="10772" max="10772" width="1.375" style="187" customWidth="1"/>
    <col min="10773" max="10785" width="11" style="187" customWidth="1"/>
    <col min="10786" max="11008" width="3.625" style="187"/>
    <col min="11009" max="11009" width="1.5" style="187" customWidth="1"/>
    <col min="11010" max="11010" width="4.25" style="187" customWidth="1"/>
    <col min="11011" max="11011" width="13.75" style="187" customWidth="1"/>
    <col min="11012" max="11012" width="11.875" style="187" customWidth="1"/>
    <col min="11013" max="11014" width="12.75" style="187" customWidth="1"/>
    <col min="11015" max="11022" width="12.625" style="187" customWidth="1"/>
    <col min="11023" max="11023" width="1.625" style="187" customWidth="1"/>
    <col min="11024" max="11025" width="11.625" style="187" customWidth="1"/>
    <col min="11026" max="11026" width="1.625" style="187" customWidth="1"/>
    <col min="11027" max="11027" width="12.75" style="187" customWidth="1"/>
    <col min="11028" max="11028" width="1.375" style="187" customWidth="1"/>
    <col min="11029" max="11041" width="11" style="187" customWidth="1"/>
    <col min="11042" max="11264" width="3.625" style="187"/>
    <col min="11265" max="11265" width="1.5" style="187" customWidth="1"/>
    <col min="11266" max="11266" width="4.25" style="187" customWidth="1"/>
    <col min="11267" max="11267" width="13.75" style="187" customWidth="1"/>
    <col min="11268" max="11268" width="11.875" style="187" customWidth="1"/>
    <col min="11269" max="11270" width="12.75" style="187" customWidth="1"/>
    <col min="11271" max="11278" width="12.625" style="187" customWidth="1"/>
    <col min="11279" max="11279" width="1.625" style="187" customWidth="1"/>
    <col min="11280" max="11281" width="11.625" style="187" customWidth="1"/>
    <col min="11282" max="11282" width="1.625" style="187" customWidth="1"/>
    <col min="11283" max="11283" width="12.75" style="187" customWidth="1"/>
    <col min="11284" max="11284" width="1.375" style="187" customWidth="1"/>
    <col min="11285" max="11297" width="11" style="187" customWidth="1"/>
    <col min="11298" max="11520" width="3.625" style="187"/>
    <col min="11521" max="11521" width="1.5" style="187" customWidth="1"/>
    <col min="11522" max="11522" width="4.25" style="187" customWidth="1"/>
    <col min="11523" max="11523" width="13.75" style="187" customWidth="1"/>
    <col min="11524" max="11524" width="11.875" style="187" customWidth="1"/>
    <col min="11525" max="11526" width="12.75" style="187" customWidth="1"/>
    <col min="11527" max="11534" width="12.625" style="187" customWidth="1"/>
    <col min="11535" max="11535" width="1.625" style="187" customWidth="1"/>
    <col min="11536" max="11537" width="11.625" style="187" customWidth="1"/>
    <col min="11538" max="11538" width="1.625" style="187" customWidth="1"/>
    <col min="11539" max="11539" width="12.75" style="187" customWidth="1"/>
    <col min="11540" max="11540" width="1.375" style="187" customWidth="1"/>
    <col min="11541" max="11553" width="11" style="187" customWidth="1"/>
    <col min="11554" max="11776" width="3.625" style="187"/>
    <col min="11777" max="11777" width="1.5" style="187" customWidth="1"/>
    <col min="11778" max="11778" width="4.25" style="187" customWidth="1"/>
    <col min="11779" max="11779" width="13.75" style="187" customWidth="1"/>
    <col min="11780" max="11780" width="11.875" style="187" customWidth="1"/>
    <col min="11781" max="11782" width="12.75" style="187" customWidth="1"/>
    <col min="11783" max="11790" width="12.625" style="187" customWidth="1"/>
    <col min="11791" max="11791" width="1.625" style="187" customWidth="1"/>
    <col min="11792" max="11793" width="11.625" style="187" customWidth="1"/>
    <col min="11794" max="11794" width="1.625" style="187" customWidth="1"/>
    <col min="11795" max="11795" width="12.75" style="187" customWidth="1"/>
    <col min="11796" max="11796" width="1.375" style="187" customWidth="1"/>
    <col min="11797" max="11809" width="11" style="187" customWidth="1"/>
    <col min="11810" max="12032" width="3.625" style="187"/>
    <col min="12033" max="12033" width="1.5" style="187" customWidth="1"/>
    <col min="12034" max="12034" width="4.25" style="187" customWidth="1"/>
    <col min="12035" max="12035" width="13.75" style="187" customWidth="1"/>
    <col min="12036" max="12036" width="11.875" style="187" customWidth="1"/>
    <col min="12037" max="12038" width="12.75" style="187" customWidth="1"/>
    <col min="12039" max="12046" width="12.625" style="187" customWidth="1"/>
    <col min="12047" max="12047" width="1.625" style="187" customWidth="1"/>
    <col min="12048" max="12049" width="11.625" style="187" customWidth="1"/>
    <col min="12050" max="12050" width="1.625" style="187" customWidth="1"/>
    <col min="12051" max="12051" width="12.75" style="187" customWidth="1"/>
    <col min="12052" max="12052" width="1.375" style="187" customWidth="1"/>
    <col min="12053" max="12065" width="11" style="187" customWidth="1"/>
    <col min="12066" max="12288" width="3.625" style="187"/>
    <col min="12289" max="12289" width="1.5" style="187" customWidth="1"/>
    <col min="12290" max="12290" width="4.25" style="187" customWidth="1"/>
    <col min="12291" max="12291" width="13.75" style="187" customWidth="1"/>
    <col min="12292" max="12292" width="11.875" style="187" customWidth="1"/>
    <col min="12293" max="12294" width="12.75" style="187" customWidth="1"/>
    <col min="12295" max="12302" width="12.625" style="187" customWidth="1"/>
    <col min="12303" max="12303" width="1.625" style="187" customWidth="1"/>
    <col min="12304" max="12305" width="11.625" style="187" customWidth="1"/>
    <col min="12306" max="12306" width="1.625" style="187" customWidth="1"/>
    <col min="12307" max="12307" width="12.75" style="187" customWidth="1"/>
    <col min="12308" max="12308" width="1.375" style="187" customWidth="1"/>
    <col min="12309" max="12321" width="11" style="187" customWidth="1"/>
    <col min="12322" max="12544" width="3.625" style="187"/>
    <col min="12545" max="12545" width="1.5" style="187" customWidth="1"/>
    <col min="12546" max="12546" width="4.25" style="187" customWidth="1"/>
    <col min="12547" max="12547" width="13.75" style="187" customWidth="1"/>
    <col min="12548" max="12548" width="11.875" style="187" customWidth="1"/>
    <col min="12549" max="12550" width="12.75" style="187" customWidth="1"/>
    <col min="12551" max="12558" width="12.625" style="187" customWidth="1"/>
    <col min="12559" max="12559" width="1.625" style="187" customWidth="1"/>
    <col min="12560" max="12561" width="11.625" style="187" customWidth="1"/>
    <col min="12562" max="12562" width="1.625" style="187" customWidth="1"/>
    <col min="12563" max="12563" width="12.75" style="187" customWidth="1"/>
    <col min="12564" max="12564" width="1.375" style="187" customWidth="1"/>
    <col min="12565" max="12577" width="11" style="187" customWidth="1"/>
    <col min="12578" max="12800" width="3.625" style="187"/>
    <col min="12801" max="12801" width="1.5" style="187" customWidth="1"/>
    <col min="12802" max="12802" width="4.25" style="187" customWidth="1"/>
    <col min="12803" max="12803" width="13.75" style="187" customWidth="1"/>
    <col min="12804" max="12804" width="11.875" style="187" customWidth="1"/>
    <col min="12805" max="12806" width="12.75" style="187" customWidth="1"/>
    <col min="12807" max="12814" width="12.625" style="187" customWidth="1"/>
    <col min="12815" max="12815" width="1.625" style="187" customWidth="1"/>
    <col min="12816" max="12817" width="11.625" style="187" customWidth="1"/>
    <col min="12818" max="12818" width="1.625" style="187" customWidth="1"/>
    <col min="12819" max="12819" width="12.75" style="187" customWidth="1"/>
    <col min="12820" max="12820" width="1.375" style="187" customWidth="1"/>
    <col min="12821" max="12833" width="11" style="187" customWidth="1"/>
    <col min="12834" max="13056" width="3.625" style="187"/>
    <col min="13057" max="13057" width="1.5" style="187" customWidth="1"/>
    <col min="13058" max="13058" width="4.25" style="187" customWidth="1"/>
    <col min="13059" max="13059" width="13.75" style="187" customWidth="1"/>
    <col min="13060" max="13060" width="11.875" style="187" customWidth="1"/>
    <col min="13061" max="13062" width="12.75" style="187" customWidth="1"/>
    <col min="13063" max="13070" width="12.625" style="187" customWidth="1"/>
    <col min="13071" max="13071" width="1.625" style="187" customWidth="1"/>
    <col min="13072" max="13073" width="11.625" style="187" customWidth="1"/>
    <col min="13074" max="13074" width="1.625" style="187" customWidth="1"/>
    <col min="13075" max="13075" width="12.75" style="187" customWidth="1"/>
    <col min="13076" max="13076" width="1.375" style="187" customWidth="1"/>
    <col min="13077" max="13089" width="11" style="187" customWidth="1"/>
    <col min="13090" max="13312" width="3.625" style="187"/>
    <col min="13313" max="13313" width="1.5" style="187" customWidth="1"/>
    <col min="13314" max="13314" width="4.25" style="187" customWidth="1"/>
    <col min="13315" max="13315" width="13.75" style="187" customWidth="1"/>
    <col min="13316" max="13316" width="11.875" style="187" customWidth="1"/>
    <col min="13317" max="13318" width="12.75" style="187" customWidth="1"/>
    <col min="13319" max="13326" width="12.625" style="187" customWidth="1"/>
    <col min="13327" max="13327" width="1.625" style="187" customWidth="1"/>
    <col min="13328" max="13329" width="11.625" style="187" customWidth="1"/>
    <col min="13330" max="13330" width="1.625" style="187" customWidth="1"/>
    <col min="13331" max="13331" width="12.75" style="187" customWidth="1"/>
    <col min="13332" max="13332" width="1.375" style="187" customWidth="1"/>
    <col min="13333" max="13345" width="11" style="187" customWidth="1"/>
    <col min="13346" max="13568" width="3.625" style="187"/>
    <col min="13569" max="13569" width="1.5" style="187" customWidth="1"/>
    <col min="13570" max="13570" width="4.25" style="187" customWidth="1"/>
    <col min="13571" max="13571" width="13.75" style="187" customWidth="1"/>
    <col min="13572" max="13572" width="11.875" style="187" customWidth="1"/>
    <col min="13573" max="13574" width="12.75" style="187" customWidth="1"/>
    <col min="13575" max="13582" width="12.625" style="187" customWidth="1"/>
    <col min="13583" max="13583" width="1.625" style="187" customWidth="1"/>
    <col min="13584" max="13585" width="11.625" style="187" customWidth="1"/>
    <col min="13586" max="13586" width="1.625" style="187" customWidth="1"/>
    <col min="13587" max="13587" width="12.75" style="187" customWidth="1"/>
    <col min="13588" max="13588" width="1.375" style="187" customWidth="1"/>
    <col min="13589" max="13601" width="11" style="187" customWidth="1"/>
    <col min="13602" max="13824" width="3.625" style="187"/>
    <col min="13825" max="13825" width="1.5" style="187" customWidth="1"/>
    <col min="13826" max="13826" width="4.25" style="187" customWidth="1"/>
    <col min="13827" max="13827" width="13.75" style="187" customWidth="1"/>
    <col min="13828" max="13828" width="11.875" style="187" customWidth="1"/>
    <col min="13829" max="13830" width="12.75" style="187" customWidth="1"/>
    <col min="13831" max="13838" width="12.625" style="187" customWidth="1"/>
    <col min="13839" max="13839" width="1.625" style="187" customWidth="1"/>
    <col min="13840" max="13841" width="11.625" style="187" customWidth="1"/>
    <col min="13842" max="13842" width="1.625" style="187" customWidth="1"/>
    <col min="13843" max="13843" width="12.75" style="187" customWidth="1"/>
    <col min="13844" max="13844" width="1.375" style="187" customWidth="1"/>
    <col min="13845" max="13857" width="11" style="187" customWidth="1"/>
    <col min="13858" max="14080" width="3.625" style="187"/>
    <col min="14081" max="14081" width="1.5" style="187" customWidth="1"/>
    <col min="14082" max="14082" width="4.25" style="187" customWidth="1"/>
    <col min="14083" max="14083" width="13.75" style="187" customWidth="1"/>
    <col min="14084" max="14084" width="11.875" style="187" customWidth="1"/>
    <col min="14085" max="14086" width="12.75" style="187" customWidth="1"/>
    <col min="14087" max="14094" width="12.625" style="187" customWidth="1"/>
    <col min="14095" max="14095" width="1.625" style="187" customWidth="1"/>
    <col min="14096" max="14097" width="11.625" style="187" customWidth="1"/>
    <col min="14098" max="14098" width="1.625" style="187" customWidth="1"/>
    <col min="14099" max="14099" width="12.75" style="187" customWidth="1"/>
    <col min="14100" max="14100" width="1.375" style="187" customWidth="1"/>
    <col min="14101" max="14113" width="11" style="187" customWidth="1"/>
    <col min="14114" max="14336" width="3.625" style="187"/>
    <col min="14337" max="14337" width="1.5" style="187" customWidth="1"/>
    <col min="14338" max="14338" width="4.25" style="187" customWidth="1"/>
    <col min="14339" max="14339" width="13.75" style="187" customWidth="1"/>
    <col min="14340" max="14340" width="11.875" style="187" customWidth="1"/>
    <col min="14341" max="14342" width="12.75" style="187" customWidth="1"/>
    <col min="14343" max="14350" width="12.625" style="187" customWidth="1"/>
    <col min="14351" max="14351" width="1.625" style="187" customWidth="1"/>
    <col min="14352" max="14353" width="11.625" style="187" customWidth="1"/>
    <col min="14354" max="14354" width="1.625" style="187" customWidth="1"/>
    <col min="14355" max="14355" width="12.75" style="187" customWidth="1"/>
    <col min="14356" max="14356" width="1.375" style="187" customWidth="1"/>
    <col min="14357" max="14369" width="11" style="187" customWidth="1"/>
    <col min="14370" max="14592" width="3.625" style="187"/>
    <col min="14593" max="14593" width="1.5" style="187" customWidth="1"/>
    <col min="14594" max="14594" width="4.25" style="187" customWidth="1"/>
    <col min="14595" max="14595" width="13.75" style="187" customWidth="1"/>
    <col min="14596" max="14596" width="11.875" style="187" customWidth="1"/>
    <col min="14597" max="14598" width="12.75" style="187" customWidth="1"/>
    <col min="14599" max="14606" width="12.625" style="187" customWidth="1"/>
    <col min="14607" max="14607" width="1.625" style="187" customWidth="1"/>
    <col min="14608" max="14609" width="11.625" style="187" customWidth="1"/>
    <col min="14610" max="14610" width="1.625" style="187" customWidth="1"/>
    <col min="14611" max="14611" width="12.75" style="187" customWidth="1"/>
    <col min="14612" max="14612" width="1.375" style="187" customWidth="1"/>
    <col min="14613" max="14625" width="11" style="187" customWidth="1"/>
    <col min="14626" max="14848" width="3.625" style="187"/>
    <col min="14849" max="14849" width="1.5" style="187" customWidth="1"/>
    <col min="14850" max="14850" width="4.25" style="187" customWidth="1"/>
    <col min="14851" max="14851" width="13.75" style="187" customWidth="1"/>
    <col min="14852" max="14852" width="11.875" style="187" customWidth="1"/>
    <col min="14853" max="14854" width="12.75" style="187" customWidth="1"/>
    <col min="14855" max="14862" width="12.625" style="187" customWidth="1"/>
    <col min="14863" max="14863" width="1.625" style="187" customWidth="1"/>
    <col min="14864" max="14865" width="11.625" style="187" customWidth="1"/>
    <col min="14866" max="14866" width="1.625" style="187" customWidth="1"/>
    <col min="14867" max="14867" width="12.75" style="187" customWidth="1"/>
    <col min="14868" max="14868" width="1.375" style="187" customWidth="1"/>
    <col min="14869" max="14881" width="11" style="187" customWidth="1"/>
    <col min="14882" max="15104" width="3.625" style="187"/>
    <col min="15105" max="15105" width="1.5" style="187" customWidth="1"/>
    <col min="15106" max="15106" width="4.25" style="187" customWidth="1"/>
    <col min="15107" max="15107" width="13.75" style="187" customWidth="1"/>
    <col min="15108" max="15108" width="11.875" style="187" customWidth="1"/>
    <col min="15109" max="15110" width="12.75" style="187" customWidth="1"/>
    <col min="15111" max="15118" width="12.625" style="187" customWidth="1"/>
    <col min="15119" max="15119" width="1.625" style="187" customWidth="1"/>
    <col min="15120" max="15121" width="11.625" style="187" customWidth="1"/>
    <col min="15122" max="15122" width="1.625" style="187" customWidth="1"/>
    <col min="15123" max="15123" width="12.75" style="187" customWidth="1"/>
    <col min="15124" max="15124" width="1.375" style="187" customWidth="1"/>
    <col min="15125" max="15137" width="11" style="187" customWidth="1"/>
    <col min="15138" max="15360" width="3.625" style="187"/>
    <col min="15361" max="15361" width="1.5" style="187" customWidth="1"/>
    <col min="15362" max="15362" width="4.25" style="187" customWidth="1"/>
    <col min="15363" max="15363" width="13.75" style="187" customWidth="1"/>
    <col min="15364" max="15364" width="11.875" style="187" customWidth="1"/>
    <col min="15365" max="15366" width="12.75" style="187" customWidth="1"/>
    <col min="15367" max="15374" width="12.625" style="187" customWidth="1"/>
    <col min="15375" max="15375" width="1.625" style="187" customWidth="1"/>
    <col min="15376" max="15377" width="11.625" style="187" customWidth="1"/>
    <col min="15378" max="15378" width="1.625" style="187" customWidth="1"/>
    <col min="15379" max="15379" width="12.75" style="187" customWidth="1"/>
    <col min="15380" max="15380" width="1.375" style="187" customWidth="1"/>
    <col min="15381" max="15393" width="11" style="187" customWidth="1"/>
    <col min="15394" max="15616" width="3.625" style="187"/>
    <col min="15617" max="15617" width="1.5" style="187" customWidth="1"/>
    <col min="15618" max="15618" width="4.25" style="187" customWidth="1"/>
    <col min="15619" max="15619" width="13.75" style="187" customWidth="1"/>
    <col min="15620" max="15620" width="11.875" style="187" customWidth="1"/>
    <col min="15621" max="15622" width="12.75" style="187" customWidth="1"/>
    <col min="15623" max="15630" width="12.625" style="187" customWidth="1"/>
    <col min="15631" max="15631" width="1.625" style="187" customWidth="1"/>
    <col min="15632" max="15633" width="11.625" style="187" customWidth="1"/>
    <col min="15634" max="15634" width="1.625" style="187" customWidth="1"/>
    <col min="15635" max="15635" width="12.75" style="187" customWidth="1"/>
    <col min="15636" max="15636" width="1.375" style="187" customWidth="1"/>
    <col min="15637" max="15649" width="11" style="187" customWidth="1"/>
    <col min="15650" max="15872" width="3.625" style="187"/>
    <col min="15873" max="15873" width="1.5" style="187" customWidth="1"/>
    <col min="15874" max="15874" width="4.25" style="187" customWidth="1"/>
    <col min="15875" max="15875" width="13.75" style="187" customWidth="1"/>
    <col min="15876" max="15876" width="11.875" style="187" customWidth="1"/>
    <col min="15877" max="15878" width="12.75" style="187" customWidth="1"/>
    <col min="15879" max="15886" width="12.625" style="187" customWidth="1"/>
    <col min="15887" max="15887" width="1.625" style="187" customWidth="1"/>
    <col min="15888" max="15889" width="11.625" style="187" customWidth="1"/>
    <col min="15890" max="15890" width="1.625" style="187" customWidth="1"/>
    <col min="15891" max="15891" width="12.75" style="187" customWidth="1"/>
    <col min="15892" max="15892" width="1.375" style="187" customWidth="1"/>
    <col min="15893" max="15905" width="11" style="187" customWidth="1"/>
    <col min="15906" max="16128" width="3.625" style="187"/>
    <col min="16129" max="16129" width="1.5" style="187" customWidth="1"/>
    <col min="16130" max="16130" width="4.25" style="187" customWidth="1"/>
    <col min="16131" max="16131" width="13.75" style="187" customWidth="1"/>
    <col min="16132" max="16132" width="11.875" style="187" customWidth="1"/>
    <col min="16133" max="16134" width="12.75" style="187" customWidth="1"/>
    <col min="16135" max="16142" width="12.625" style="187" customWidth="1"/>
    <col min="16143" max="16143" width="1.625" style="187" customWidth="1"/>
    <col min="16144" max="16145" width="11.625" style="187" customWidth="1"/>
    <col min="16146" max="16146" width="1.625" style="187" customWidth="1"/>
    <col min="16147" max="16147" width="12.75" style="187" customWidth="1"/>
    <col min="16148" max="16148" width="1.375" style="187" customWidth="1"/>
    <col min="16149" max="16161" width="11" style="187" customWidth="1"/>
    <col min="16162" max="16384" width="3.625" style="187"/>
  </cols>
  <sheetData>
    <row r="2" spans="2:19">
      <c r="B2" s="188" t="s">
        <v>69</v>
      </c>
      <c r="C2" s="188"/>
      <c r="D2" s="188"/>
      <c r="E2" s="207" t="s">
        <v>50</v>
      </c>
      <c r="G2" s="210" t="s">
        <v>181</v>
      </c>
      <c r="H2" s="216" t="s">
        <v>71</v>
      </c>
      <c r="I2" s="217" t="str">
        <f>'①報告書(例)'!O5</f>
        <v>ゆふ</v>
      </c>
    </row>
    <row r="3" spans="2:19">
      <c r="B3" s="189"/>
      <c r="C3" s="189"/>
    </row>
    <row r="4" spans="2:19">
      <c r="B4" s="190"/>
      <c r="C4" s="196" t="s">
        <v>42</v>
      </c>
      <c r="D4" s="202" t="s">
        <v>56</v>
      </c>
      <c r="E4" s="208"/>
      <c r="F4" s="196"/>
      <c r="G4" s="218" t="s">
        <v>39</v>
      </c>
      <c r="H4" s="218" t="s">
        <v>35</v>
      </c>
      <c r="I4" s="218" t="s">
        <v>78</v>
      </c>
      <c r="J4" s="218" t="s">
        <v>13</v>
      </c>
      <c r="K4" s="218" t="s">
        <v>80</v>
      </c>
      <c r="L4" s="218"/>
      <c r="M4" s="218"/>
      <c r="N4" s="196" t="s">
        <v>26</v>
      </c>
      <c r="O4" s="219"/>
      <c r="P4" s="221" t="s">
        <v>182</v>
      </c>
      <c r="Q4" s="221" t="s">
        <v>183</v>
      </c>
      <c r="R4" s="224"/>
      <c r="S4" s="225" t="s">
        <v>73</v>
      </c>
    </row>
    <row r="5" spans="2:19" ht="24.75">
      <c r="B5" s="191"/>
      <c r="C5" s="197"/>
      <c r="D5" s="197"/>
      <c r="E5" s="197" t="s">
        <v>65</v>
      </c>
      <c r="F5" s="209" t="s">
        <v>204</v>
      </c>
      <c r="G5" s="227"/>
      <c r="H5" s="227"/>
      <c r="I5" s="227"/>
      <c r="J5" s="227"/>
      <c r="K5" s="227"/>
      <c r="L5" s="227"/>
      <c r="M5" s="227"/>
      <c r="N5" s="197"/>
      <c r="O5" s="219"/>
      <c r="P5" s="222"/>
      <c r="Q5" s="222"/>
      <c r="R5" s="224"/>
      <c r="S5" s="222"/>
    </row>
    <row r="6" spans="2:19" ht="22.5" customHeight="1">
      <c r="B6" s="192">
        <v>1</v>
      </c>
      <c r="C6" s="198" t="str">
        <f>'③細目書(例)'!B6</f>
        <v>ＡＡＡＡＡ</v>
      </c>
      <c r="D6" s="203">
        <f t="shared" ref="D6:D35" si="0">SUM(E6:F6)</f>
        <v>480000</v>
      </c>
      <c r="E6" s="203">
        <f>'③細目書(例)'!E6</f>
        <v>294000</v>
      </c>
      <c r="F6" s="203">
        <f>'③細目書(例)'!F6</f>
        <v>186000</v>
      </c>
      <c r="G6" s="213">
        <v>50000</v>
      </c>
      <c r="H6" s="213">
        <v>10000</v>
      </c>
      <c r="I6" s="213">
        <v>2000</v>
      </c>
      <c r="J6" s="213">
        <v>2000</v>
      </c>
      <c r="K6" s="213">
        <v>3000</v>
      </c>
      <c r="L6" s="213"/>
      <c r="M6" s="213"/>
      <c r="N6" s="203">
        <f t="shared" ref="N6:N35" si="1">SUM(E6:M6)</f>
        <v>547000</v>
      </c>
      <c r="O6" s="220"/>
      <c r="P6" s="206">
        <f>'③細目書(例)'!I6</f>
        <v>260000</v>
      </c>
      <c r="Q6" s="223"/>
      <c r="R6" s="220"/>
      <c r="S6" s="206">
        <f t="shared" ref="S6:S35" si="2">N6-(P6+Q6)</f>
        <v>287000</v>
      </c>
    </row>
    <row r="7" spans="2:19" ht="22.5" customHeight="1">
      <c r="B7" s="193">
        <v>2</v>
      </c>
      <c r="C7" s="199" t="str">
        <f>'③細目書(例)'!B7</f>
        <v>ＢＢＢＢＢ</v>
      </c>
      <c r="D7" s="204">
        <f t="shared" si="0"/>
        <v>240000</v>
      </c>
      <c r="E7" s="204">
        <f>'③細目書(例)'!E7</f>
        <v>147000</v>
      </c>
      <c r="F7" s="204">
        <f>'③細目書(例)'!F7</f>
        <v>93000</v>
      </c>
      <c r="G7" s="214">
        <v>30000</v>
      </c>
      <c r="H7" s="214">
        <v>10000</v>
      </c>
      <c r="I7" s="214">
        <v>2000</v>
      </c>
      <c r="J7" s="214">
        <v>2000</v>
      </c>
      <c r="K7" s="214">
        <v>3000</v>
      </c>
      <c r="L7" s="214"/>
      <c r="M7" s="214"/>
      <c r="N7" s="204">
        <f t="shared" si="1"/>
        <v>287000</v>
      </c>
      <c r="O7" s="220"/>
      <c r="P7" s="206">
        <f>'③細目書(例)'!I7</f>
        <v>130000</v>
      </c>
      <c r="Q7" s="214"/>
      <c r="R7" s="220"/>
      <c r="S7" s="204">
        <f t="shared" si="2"/>
        <v>157000</v>
      </c>
    </row>
    <row r="8" spans="2:19" ht="22.5" customHeight="1">
      <c r="B8" s="193">
        <v>3</v>
      </c>
      <c r="C8" s="199" t="str">
        <f>'③細目書(例)'!B8</f>
        <v>ＣＣＣＣＣ</v>
      </c>
      <c r="D8" s="204">
        <f t="shared" si="0"/>
        <v>720000</v>
      </c>
      <c r="E8" s="204">
        <f>'③細目書(例)'!E8</f>
        <v>441000</v>
      </c>
      <c r="F8" s="204">
        <f>'③細目書(例)'!F8</f>
        <v>279000</v>
      </c>
      <c r="G8" s="214">
        <v>20000</v>
      </c>
      <c r="H8" s="214">
        <v>10000</v>
      </c>
      <c r="I8" s="214">
        <v>2000</v>
      </c>
      <c r="J8" s="214">
        <v>2000</v>
      </c>
      <c r="K8" s="214">
        <v>3000</v>
      </c>
      <c r="L8" s="214"/>
      <c r="M8" s="214"/>
      <c r="N8" s="204">
        <f t="shared" si="1"/>
        <v>757000</v>
      </c>
      <c r="O8" s="220"/>
      <c r="P8" s="206">
        <f>'③細目書(例)'!I8</f>
        <v>390000</v>
      </c>
      <c r="Q8" s="214"/>
      <c r="R8" s="220"/>
      <c r="S8" s="204">
        <f t="shared" si="2"/>
        <v>367000</v>
      </c>
    </row>
    <row r="9" spans="2:19" ht="22.5" customHeight="1">
      <c r="B9" s="193">
        <v>4</v>
      </c>
      <c r="C9" s="199" t="str">
        <f>'③細目書(例)'!B9</f>
        <v>ＤＤＤＤＤ</v>
      </c>
      <c r="D9" s="204">
        <f t="shared" si="0"/>
        <v>240000</v>
      </c>
      <c r="E9" s="204">
        <f>'③細目書(例)'!E9</f>
        <v>147000</v>
      </c>
      <c r="F9" s="204">
        <f>'③細目書(例)'!F9</f>
        <v>93000</v>
      </c>
      <c r="G9" s="214"/>
      <c r="H9" s="214">
        <v>10000</v>
      </c>
      <c r="I9" s="214">
        <v>2000</v>
      </c>
      <c r="J9" s="214">
        <v>2000</v>
      </c>
      <c r="K9" s="214"/>
      <c r="L9" s="214"/>
      <c r="M9" s="214"/>
      <c r="N9" s="204">
        <f t="shared" si="1"/>
        <v>254000</v>
      </c>
      <c r="O9" s="220"/>
      <c r="P9" s="206">
        <f>'③細目書(例)'!I9</f>
        <v>130000</v>
      </c>
      <c r="Q9" s="214"/>
      <c r="R9" s="220"/>
      <c r="S9" s="204">
        <f t="shared" si="2"/>
        <v>124000</v>
      </c>
    </row>
    <row r="10" spans="2:19" ht="22.5" customHeight="1">
      <c r="B10" s="193">
        <v>5</v>
      </c>
      <c r="C10" s="199" t="str">
        <f>'③細目書(例)'!B10</f>
        <v xml:space="preserve">ＥＥＥＥＥ </v>
      </c>
      <c r="D10" s="204">
        <f t="shared" si="0"/>
        <v>720000</v>
      </c>
      <c r="E10" s="204">
        <f>'③細目書(例)'!E10</f>
        <v>441000</v>
      </c>
      <c r="F10" s="204">
        <f>'③細目書(例)'!F10</f>
        <v>279000</v>
      </c>
      <c r="G10" s="214"/>
      <c r="H10" s="214">
        <v>10000</v>
      </c>
      <c r="I10" s="214">
        <v>2000</v>
      </c>
      <c r="J10" s="214">
        <v>2000</v>
      </c>
      <c r="K10" s="214"/>
      <c r="L10" s="214"/>
      <c r="M10" s="214"/>
      <c r="N10" s="204">
        <f t="shared" si="1"/>
        <v>734000</v>
      </c>
      <c r="O10" s="220"/>
      <c r="P10" s="206">
        <f>'③細目書(例)'!I10</f>
        <v>390000</v>
      </c>
      <c r="Q10" s="214"/>
      <c r="R10" s="220"/>
      <c r="S10" s="204">
        <f t="shared" si="2"/>
        <v>344000</v>
      </c>
    </row>
    <row r="11" spans="2:19" ht="22.5" customHeight="1">
      <c r="B11" s="193">
        <v>6</v>
      </c>
      <c r="C11" s="199">
        <f>'③細目書(例)'!B11</f>
        <v>0</v>
      </c>
      <c r="D11" s="204">
        <f t="shared" si="0"/>
        <v>0</v>
      </c>
      <c r="E11" s="204">
        <f>'③細目書(例)'!E11</f>
        <v>0</v>
      </c>
      <c r="F11" s="204">
        <f>'③細目書(例)'!F11</f>
        <v>0</v>
      </c>
      <c r="G11" s="214"/>
      <c r="H11" s="214"/>
      <c r="I11" s="214"/>
      <c r="J11" s="214"/>
      <c r="K11" s="214"/>
      <c r="L11" s="214"/>
      <c r="M11" s="214"/>
      <c r="N11" s="204">
        <f t="shared" si="1"/>
        <v>0</v>
      </c>
      <c r="O11" s="220"/>
      <c r="P11" s="206">
        <f>'③細目書(例)'!I11</f>
        <v>0</v>
      </c>
      <c r="Q11" s="214"/>
      <c r="R11" s="220"/>
      <c r="S11" s="204">
        <f t="shared" si="2"/>
        <v>0</v>
      </c>
    </row>
    <row r="12" spans="2:19" ht="22.5" customHeight="1">
      <c r="B12" s="193">
        <v>7</v>
      </c>
      <c r="C12" s="199">
        <f>'③細目書(例)'!B12</f>
        <v>0</v>
      </c>
      <c r="D12" s="204">
        <f t="shared" si="0"/>
        <v>0</v>
      </c>
      <c r="E12" s="204">
        <f>'③細目書(例)'!E12</f>
        <v>0</v>
      </c>
      <c r="F12" s="204">
        <f>'③細目書(例)'!F12</f>
        <v>0</v>
      </c>
      <c r="G12" s="214"/>
      <c r="H12" s="214"/>
      <c r="I12" s="214"/>
      <c r="J12" s="214"/>
      <c r="K12" s="214"/>
      <c r="L12" s="214"/>
      <c r="M12" s="214"/>
      <c r="N12" s="204">
        <f t="shared" si="1"/>
        <v>0</v>
      </c>
      <c r="O12" s="220"/>
      <c r="P12" s="206">
        <f>'③細目書(例)'!I12</f>
        <v>0</v>
      </c>
      <c r="Q12" s="214"/>
      <c r="R12" s="220"/>
      <c r="S12" s="204">
        <f t="shared" si="2"/>
        <v>0</v>
      </c>
    </row>
    <row r="13" spans="2:19" ht="22.5" customHeight="1">
      <c r="B13" s="193">
        <v>8</v>
      </c>
      <c r="C13" s="199">
        <f>'③細目書(例)'!B13</f>
        <v>0</v>
      </c>
      <c r="D13" s="204">
        <f t="shared" si="0"/>
        <v>0</v>
      </c>
      <c r="E13" s="204">
        <f>'③細目書(例)'!E13</f>
        <v>0</v>
      </c>
      <c r="F13" s="204">
        <f>'③細目書(例)'!F13</f>
        <v>0</v>
      </c>
      <c r="G13" s="214"/>
      <c r="H13" s="214"/>
      <c r="I13" s="214"/>
      <c r="J13" s="214"/>
      <c r="K13" s="214"/>
      <c r="L13" s="214"/>
      <c r="M13" s="214"/>
      <c r="N13" s="204">
        <f t="shared" si="1"/>
        <v>0</v>
      </c>
      <c r="O13" s="220"/>
      <c r="P13" s="206">
        <f>'③細目書(例)'!I13</f>
        <v>0</v>
      </c>
      <c r="Q13" s="214"/>
      <c r="R13" s="220"/>
      <c r="S13" s="204">
        <f t="shared" si="2"/>
        <v>0</v>
      </c>
    </row>
    <row r="14" spans="2:19" ht="22.5" customHeight="1">
      <c r="B14" s="193">
        <v>9</v>
      </c>
      <c r="C14" s="199">
        <f>'③細目書(例)'!B14</f>
        <v>0</v>
      </c>
      <c r="D14" s="204">
        <f t="shared" si="0"/>
        <v>0</v>
      </c>
      <c r="E14" s="204">
        <f>'③細目書(例)'!E14</f>
        <v>0</v>
      </c>
      <c r="F14" s="204">
        <f>'③細目書(例)'!F14</f>
        <v>0</v>
      </c>
      <c r="G14" s="214"/>
      <c r="H14" s="214"/>
      <c r="I14" s="214"/>
      <c r="J14" s="214"/>
      <c r="K14" s="214"/>
      <c r="L14" s="214"/>
      <c r="M14" s="214"/>
      <c r="N14" s="204">
        <f t="shared" si="1"/>
        <v>0</v>
      </c>
      <c r="O14" s="220"/>
      <c r="P14" s="206">
        <f>'③細目書(例)'!I14</f>
        <v>0</v>
      </c>
      <c r="Q14" s="214"/>
      <c r="R14" s="220"/>
      <c r="S14" s="204">
        <f t="shared" si="2"/>
        <v>0</v>
      </c>
    </row>
    <row r="15" spans="2:19" ht="22.5" customHeight="1">
      <c r="B15" s="193">
        <v>10</v>
      </c>
      <c r="C15" s="199">
        <f>'③細目書(例)'!B15</f>
        <v>0</v>
      </c>
      <c r="D15" s="204">
        <f t="shared" si="0"/>
        <v>0</v>
      </c>
      <c r="E15" s="204">
        <f>'③細目書(例)'!E15</f>
        <v>0</v>
      </c>
      <c r="F15" s="204">
        <f>'③細目書(例)'!F15</f>
        <v>0</v>
      </c>
      <c r="G15" s="214"/>
      <c r="H15" s="214"/>
      <c r="I15" s="214"/>
      <c r="J15" s="214"/>
      <c r="K15" s="214"/>
      <c r="L15" s="214"/>
      <c r="M15" s="214"/>
      <c r="N15" s="204">
        <f t="shared" si="1"/>
        <v>0</v>
      </c>
      <c r="O15" s="220"/>
      <c r="P15" s="206">
        <f>'③細目書(例)'!I15</f>
        <v>0</v>
      </c>
      <c r="Q15" s="214"/>
      <c r="R15" s="220"/>
      <c r="S15" s="204">
        <f t="shared" si="2"/>
        <v>0</v>
      </c>
    </row>
    <row r="16" spans="2:19" ht="22.5" customHeight="1">
      <c r="B16" s="193">
        <v>11</v>
      </c>
      <c r="C16" s="199">
        <f>'③細目書(例)'!B16</f>
        <v>0</v>
      </c>
      <c r="D16" s="204">
        <f t="shared" si="0"/>
        <v>0</v>
      </c>
      <c r="E16" s="204">
        <f>'③細目書(例)'!E16</f>
        <v>0</v>
      </c>
      <c r="F16" s="204">
        <f>'③細目書(例)'!F16</f>
        <v>0</v>
      </c>
      <c r="G16" s="214"/>
      <c r="H16" s="214"/>
      <c r="I16" s="214"/>
      <c r="J16" s="214"/>
      <c r="K16" s="214"/>
      <c r="L16" s="214"/>
      <c r="M16" s="214"/>
      <c r="N16" s="204">
        <f t="shared" si="1"/>
        <v>0</v>
      </c>
      <c r="O16" s="220"/>
      <c r="P16" s="206">
        <f>'③細目書(例)'!I16</f>
        <v>0</v>
      </c>
      <c r="Q16" s="214"/>
      <c r="R16" s="220"/>
      <c r="S16" s="204">
        <f t="shared" si="2"/>
        <v>0</v>
      </c>
    </row>
    <row r="17" spans="2:19" ht="22.5" customHeight="1">
      <c r="B17" s="193">
        <v>12</v>
      </c>
      <c r="C17" s="199">
        <f>'③細目書(例)'!B17</f>
        <v>0</v>
      </c>
      <c r="D17" s="204">
        <f t="shared" si="0"/>
        <v>0</v>
      </c>
      <c r="E17" s="204">
        <f>'③細目書(例)'!E17</f>
        <v>0</v>
      </c>
      <c r="F17" s="204">
        <f>'③細目書(例)'!F17</f>
        <v>0</v>
      </c>
      <c r="G17" s="214"/>
      <c r="H17" s="214"/>
      <c r="I17" s="214"/>
      <c r="J17" s="214"/>
      <c r="K17" s="214"/>
      <c r="L17" s="214"/>
      <c r="M17" s="214"/>
      <c r="N17" s="204">
        <f t="shared" si="1"/>
        <v>0</v>
      </c>
      <c r="O17" s="220"/>
      <c r="P17" s="206">
        <f>'③細目書(例)'!I17</f>
        <v>0</v>
      </c>
      <c r="Q17" s="214"/>
      <c r="R17" s="220"/>
      <c r="S17" s="204">
        <f t="shared" si="2"/>
        <v>0</v>
      </c>
    </row>
    <row r="18" spans="2:19" ht="22.5" customHeight="1">
      <c r="B18" s="193">
        <v>13</v>
      </c>
      <c r="C18" s="199">
        <f>'③細目書(例)'!B18</f>
        <v>0</v>
      </c>
      <c r="D18" s="204">
        <f t="shared" si="0"/>
        <v>0</v>
      </c>
      <c r="E18" s="204">
        <f>'③細目書(例)'!E18</f>
        <v>0</v>
      </c>
      <c r="F18" s="204">
        <f>'③細目書(例)'!F18</f>
        <v>0</v>
      </c>
      <c r="G18" s="214"/>
      <c r="H18" s="214"/>
      <c r="I18" s="214"/>
      <c r="J18" s="214"/>
      <c r="K18" s="214"/>
      <c r="L18" s="214"/>
      <c r="M18" s="214"/>
      <c r="N18" s="204">
        <f t="shared" si="1"/>
        <v>0</v>
      </c>
      <c r="O18" s="220"/>
      <c r="P18" s="206">
        <f>'③細目書(例)'!I18</f>
        <v>0</v>
      </c>
      <c r="Q18" s="214"/>
      <c r="R18" s="220"/>
      <c r="S18" s="204">
        <f t="shared" si="2"/>
        <v>0</v>
      </c>
    </row>
    <row r="19" spans="2:19" ht="22.5" customHeight="1">
      <c r="B19" s="193">
        <v>14</v>
      </c>
      <c r="C19" s="199">
        <f>'③細目書(例)'!B19</f>
        <v>0</v>
      </c>
      <c r="D19" s="204">
        <f t="shared" si="0"/>
        <v>0</v>
      </c>
      <c r="E19" s="204">
        <f>'③細目書(例)'!E19</f>
        <v>0</v>
      </c>
      <c r="F19" s="204">
        <f>'③細目書(例)'!F19</f>
        <v>0</v>
      </c>
      <c r="G19" s="214"/>
      <c r="H19" s="214"/>
      <c r="I19" s="214"/>
      <c r="J19" s="214"/>
      <c r="K19" s="214"/>
      <c r="L19" s="214"/>
      <c r="M19" s="214"/>
      <c r="N19" s="204">
        <f t="shared" si="1"/>
        <v>0</v>
      </c>
      <c r="O19" s="220"/>
      <c r="P19" s="206">
        <f>'③細目書(例)'!I19</f>
        <v>0</v>
      </c>
      <c r="Q19" s="214"/>
      <c r="R19" s="220"/>
      <c r="S19" s="204">
        <f t="shared" si="2"/>
        <v>0</v>
      </c>
    </row>
    <row r="20" spans="2:19" ht="22.5" customHeight="1">
      <c r="B20" s="193">
        <v>15</v>
      </c>
      <c r="C20" s="199">
        <f>'③細目書(例)'!B20</f>
        <v>0</v>
      </c>
      <c r="D20" s="204">
        <f t="shared" si="0"/>
        <v>0</v>
      </c>
      <c r="E20" s="204">
        <f>'③細目書(例)'!E20</f>
        <v>0</v>
      </c>
      <c r="F20" s="204">
        <f>'③細目書(例)'!F20</f>
        <v>0</v>
      </c>
      <c r="G20" s="214"/>
      <c r="H20" s="214"/>
      <c r="I20" s="214"/>
      <c r="J20" s="214"/>
      <c r="K20" s="214"/>
      <c r="L20" s="214"/>
      <c r="M20" s="214"/>
      <c r="N20" s="204">
        <f t="shared" si="1"/>
        <v>0</v>
      </c>
      <c r="O20" s="220"/>
      <c r="P20" s="206">
        <f>'③細目書(例)'!I20</f>
        <v>0</v>
      </c>
      <c r="Q20" s="214"/>
      <c r="R20" s="220"/>
      <c r="S20" s="204">
        <f t="shared" si="2"/>
        <v>0</v>
      </c>
    </row>
    <row r="21" spans="2:19" ht="22.5" customHeight="1">
      <c r="B21" s="193">
        <v>16</v>
      </c>
      <c r="C21" s="199">
        <f>'③細目書(例)'!B21</f>
        <v>0</v>
      </c>
      <c r="D21" s="204">
        <f t="shared" si="0"/>
        <v>0</v>
      </c>
      <c r="E21" s="204">
        <f>'③細目書(例)'!E21</f>
        <v>0</v>
      </c>
      <c r="F21" s="204">
        <f>'③細目書(例)'!F21</f>
        <v>0</v>
      </c>
      <c r="G21" s="214"/>
      <c r="H21" s="214"/>
      <c r="I21" s="214"/>
      <c r="J21" s="214"/>
      <c r="K21" s="214"/>
      <c r="L21" s="214"/>
      <c r="M21" s="214"/>
      <c r="N21" s="204">
        <f t="shared" si="1"/>
        <v>0</v>
      </c>
      <c r="O21" s="220"/>
      <c r="P21" s="206">
        <f>'③細目書(例)'!I21</f>
        <v>0</v>
      </c>
      <c r="Q21" s="214"/>
      <c r="R21" s="220"/>
      <c r="S21" s="204">
        <f t="shared" si="2"/>
        <v>0</v>
      </c>
    </row>
    <row r="22" spans="2:19" ht="22.5" customHeight="1">
      <c r="B22" s="193">
        <v>17</v>
      </c>
      <c r="C22" s="199">
        <f>'③細目書(例)'!B22</f>
        <v>0</v>
      </c>
      <c r="D22" s="204">
        <f t="shared" si="0"/>
        <v>0</v>
      </c>
      <c r="E22" s="204">
        <f>'③細目書(例)'!E22</f>
        <v>0</v>
      </c>
      <c r="F22" s="204">
        <f>'③細目書(例)'!F22</f>
        <v>0</v>
      </c>
      <c r="G22" s="214"/>
      <c r="H22" s="214"/>
      <c r="I22" s="214"/>
      <c r="J22" s="214"/>
      <c r="K22" s="214"/>
      <c r="L22" s="214"/>
      <c r="M22" s="214"/>
      <c r="N22" s="204">
        <f t="shared" si="1"/>
        <v>0</v>
      </c>
      <c r="O22" s="220"/>
      <c r="P22" s="206">
        <f>'③細目書(例)'!I22</f>
        <v>0</v>
      </c>
      <c r="Q22" s="214"/>
      <c r="R22" s="220"/>
      <c r="S22" s="204">
        <f t="shared" si="2"/>
        <v>0</v>
      </c>
    </row>
    <row r="23" spans="2:19" ht="22.5" customHeight="1">
      <c r="B23" s="193">
        <v>18</v>
      </c>
      <c r="C23" s="199">
        <f>'③細目書(例)'!B23</f>
        <v>0</v>
      </c>
      <c r="D23" s="204">
        <f t="shared" si="0"/>
        <v>0</v>
      </c>
      <c r="E23" s="204">
        <f>'③細目書(例)'!E23</f>
        <v>0</v>
      </c>
      <c r="F23" s="204">
        <f>'③細目書(例)'!F23</f>
        <v>0</v>
      </c>
      <c r="G23" s="214"/>
      <c r="H23" s="214"/>
      <c r="I23" s="214"/>
      <c r="J23" s="214"/>
      <c r="K23" s="214"/>
      <c r="L23" s="214"/>
      <c r="M23" s="214"/>
      <c r="N23" s="204">
        <f t="shared" si="1"/>
        <v>0</v>
      </c>
      <c r="O23" s="220"/>
      <c r="P23" s="206">
        <f>'③細目書(例)'!I23</f>
        <v>0</v>
      </c>
      <c r="Q23" s="214"/>
      <c r="R23" s="220"/>
      <c r="S23" s="204">
        <f t="shared" si="2"/>
        <v>0</v>
      </c>
    </row>
    <row r="24" spans="2:19" ht="22.5" customHeight="1">
      <c r="B24" s="193">
        <v>19</v>
      </c>
      <c r="C24" s="199">
        <f>'③細目書(例)'!B24</f>
        <v>0</v>
      </c>
      <c r="D24" s="204">
        <f t="shared" si="0"/>
        <v>0</v>
      </c>
      <c r="E24" s="204">
        <f>'③細目書(例)'!E24</f>
        <v>0</v>
      </c>
      <c r="F24" s="204">
        <f>'③細目書(例)'!F24</f>
        <v>0</v>
      </c>
      <c r="G24" s="214"/>
      <c r="H24" s="214"/>
      <c r="I24" s="214"/>
      <c r="J24" s="214"/>
      <c r="K24" s="214"/>
      <c r="L24" s="214"/>
      <c r="M24" s="214"/>
      <c r="N24" s="204">
        <f t="shared" si="1"/>
        <v>0</v>
      </c>
      <c r="O24" s="220"/>
      <c r="P24" s="206">
        <f>'③細目書(例)'!I24</f>
        <v>0</v>
      </c>
      <c r="Q24" s="214"/>
      <c r="R24" s="220"/>
      <c r="S24" s="204">
        <f t="shared" si="2"/>
        <v>0</v>
      </c>
    </row>
    <row r="25" spans="2:19" ht="22.5" customHeight="1">
      <c r="B25" s="193">
        <v>20</v>
      </c>
      <c r="C25" s="199">
        <f>'③細目書(例)'!B25</f>
        <v>0</v>
      </c>
      <c r="D25" s="204">
        <f t="shared" si="0"/>
        <v>0</v>
      </c>
      <c r="E25" s="204">
        <f>'③細目書(例)'!E25</f>
        <v>0</v>
      </c>
      <c r="F25" s="204">
        <f>'③細目書(例)'!F25</f>
        <v>0</v>
      </c>
      <c r="G25" s="214"/>
      <c r="H25" s="214"/>
      <c r="I25" s="214"/>
      <c r="J25" s="214"/>
      <c r="K25" s="214"/>
      <c r="L25" s="214"/>
      <c r="M25" s="214"/>
      <c r="N25" s="204">
        <f t="shared" si="1"/>
        <v>0</v>
      </c>
      <c r="O25" s="220"/>
      <c r="P25" s="206">
        <f>'③細目書(例)'!I25</f>
        <v>0</v>
      </c>
      <c r="Q25" s="214"/>
      <c r="R25" s="220"/>
      <c r="S25" s="204">
        <f t="shared" si="2"/>
        <v>0</v>
      </c>
    </row>
    <row r="26" spans="2:19" ht="22.5" customHeight="1">
      <c r="B26" s="193">
        <v>21</v>
      </c>
      <c r="C26" s="199">
        <f>'③細目書(例)'!B26</f>
        <v>0</v>
      </c>
      <c r="D26" s="204">
        <f t="shared" si="0"/>
        <v>0</v>
      </c>
      <c r="E26" s="204">
        <f>'③細目書(例)'!E26</f>
        <v>0</v>
      </c>
      <c r="F26" s="204">
        <f>'③細目書(例)'!F26</f>
        <v>0</v>
      </c>
      <c r="G26" s="214"/>
      <c r="H26" s="214"/>
      <c r="I26" s="214"/>
      <c r="J26" s="214"/>
      <c r="K26" s="214"/>
      <c r="L26" s="214"/>
      <c r="M26" s="214"/>
      <c r="N26" s="204">
        <f t="shared" si="1"/>
        <v>0</v>
      </c>
      <c r="O26" s="220"/>
      <c r="P26" s="206">
        <f>'③細目書(例)'!I26</f>
        <v>0</v>
      </c>
      <c r="Q26" s="214"/>
      <c r="R26" s="220"/>
      <c r="S26" s="204">
        <f t="shared" si="2"/>
        <v>0</v>
      </c>
    </row>
    <row r="27" spans="2:19" ht="22.5" customHeight="1">
      <c r="B27" s="193">
        <v>22</v>
      </c>
      <c r="C27" s="199">
        <f>'③細目書(例)'!B27</f>
        <v>0</v>
      </c>
      <c r="D27" s="204">
        <f t="shared" si="0"/>
        <v>0</v>
      </c>
      <c r="E27" s="204">
        <f>'③細目書(例)'!E27</f>
        <v>0</v>
      </c>
      <c r="F27" s="204">
        <f>'③細目書(例)'!F27</f>
        <v>0</v>
      </c>
      <c r="G27" s="214"/>
      <c r="H27" s="214"/>
      <c r="I27" s="214"/>
      <c r="J27" s="214"/>
      <c r="K27" s="214"/>
      <c r="L27" s="214"/>
      <c r="M27" s="214"/>
      <c r="N27" s="204">
        <f t="shared" si="1"/>
        <v>0</v>
      </c>
      <c r="O27" s="220"/>
      <c r="P27" s="206">
        <f>'③細目書(例)'!I27</f>
        <v>0</v>
      </c>
      <c r="Q27" s="214"/>
      <c r="R27" s="220"/>
      <c r="S27" s="204">
        <f t="shared" si="2"/>
        <v>0</v>
      </c>
    </row>
    <row r="28" spans="2:19" ht="22.5" customHeight="1">
      <c r="B28" s="193">
        <v>23</v>
      </c>
      <c r="C28" s="199">
        <f>'③細目書(例)'!B28</f>
        <v>0</v>
      </c>
      <c r="D28" s="204">
        <f t="shared" si="0"/>
        <v>0</v>
      </c>
      <c r="E28" s="204">
        <f>'③細目書(例)'!E28</f>
        <v>0</v>
      </c>
      <c r="F28" s="204">
        <f>'③細目書(例)'!F28</f>
        <v>0</v>
      </c>
      <c r="G28" s="214"/>
      <c r="H28" s="214"/>
      <c r="I28" s="214"/>
      <c r="J28" s="214"/>
      <c r="K28" s="214"/>
      <c r="L28" s="214"/>
      <c r="M28" s="214"/>
      <c r="N28" s="204">
        <f t="shared" si="1"/>
        <v>0</v>
      </c>
      <c r="O28" s="220"/>
      <c r="P28" s="206">
        <f>'③細目書(例)'!I28</f>
        <v>0</v>
      </c>
      <c r="Q28" s="214"/>
      <c r="R28" s="220"/>
      <c r="S28" s="204">
        <f t="shared" si="2"/>
        <v>0</v>
      </c>
    </row>
    <row r="29" spans="2:19" ht="22.5" customHeight="1">
      <c r="B29" s="193">
        <v>24</v>
      </c>
      <c r="C29" s="199">
        <f>'③細目書(例)'!B29</f>
        <v>0</v>
      </c>
      <c r="D29" s="204">
        <f t="shared" si="0"/>
        <v>0</v>
      </c>
      <c r="E29" s="204">
        <f>'③細目書(例)'!E29</f>
        <v>0</v>
      </c>
      <c r="F29" s="204">
        <f>'③細目書(例)'!F29</f>
        <v>0</v>
      </c>
      <c r="G29" s="214"/>
      <c r="H29" s="214"/>
      <c r="I29" s="214"/>
      <c r="J29" s="214"/>
      <c r="K29" s="214"/>
      <c r="L29" s="214"/>
      <c r="M29" s="214"/>
      <c r="N29" s="204">
        <f t="shared" si="1"/>
        <v>0</v>
      </c>
      <c r="O29" s="220"/>
      <c r="P29" s="206">
        <f>'③細目書(例)'!I29</f>
        <v>0</v>
      </c>
      <c r="Q29" s="214"/>
      <c r="R29" s="220"/>
      <c r="S29" s="204">
        <f t="shared" si="2"/>
        <v>0</v>
      </c>
    </row>
    <row r="30" spans="2:19" ht="22.5" customHeight="1">
      <c r="B30" s="193">
        <v>25</v>
      </c>
      <c r="C30" s="199">
        <f>'③細目書(例)'!B30</f>
        <v>0</v>
      </c>
      <c r="D30" s="204">
        <f t="shared" si="0"/>
        <v>0</v>
      </c>
      <c r="E30" s="204">
        <f>'③細目書(例)'!E30</f>
        <v>0</v>
      </c>
      <c r="F30" s="204">
        <f>'③細目書(例)'!F30</f>
        <v>0</v>
      </c>
      <c r="G30" s="214"/>
      <c r="H30" s="214"/>
      <c r="I30" s="214"/>
      <c r="J30" s="214"/>
      <c r="K30" s="214"/>
      <c r="L30" s="214"/>
      <c r="M30" s="214"/>
      <c r="N30" s="204">
        <f t="shared" si="1"/>
        <v>0</v>
      </c>
      <c r="O30" s="220"/>
      <c r="P30" s="206">
        <f>'③細目書(例)'!I30</f>
        <v>0</v>
      </c>
      <c r="Q30" s="214"/>
      <c r="R30" s="220"/>
      <c r="S30" s="204">
        <f t="shared" si="2"/>
        <v>0</v>
      </c>
    </row>
    <row r="31" spans="2:19" ht="22.5" customHeight="1">
      <c r="B31" s="193">
        <v>26</v>
      </c>
      <c r="C31" s="199">
        <f>'③細目書(例)'!B31</f>
        <v>0</v>
      </c>
      <c r="D31" s="204">
        <f t="shared" si="0"/>
        <v>0</v>
      </c>
      <c r="E31" s="204">
        <f>'③細目書(例)'!E31</f>
        <v>0</v>
      </c>
      <c r="F31" s="204">
        <f>'③細目書(例)'!F31</f>
        <v>0</v>
      </c>
      <c r="G31" s="214"/>
      <c r="H31" s="214"/>
      <c r="I31" s="214"/>
      <c r="J31" s="214"/>
      <c r="K31" s="214"/>
      <c r="L31" s="214"/>
      <c r="M31" s="214"/>
      <c r="N31" s="204">
        <f t="shared" si="1"/>
        <v>0</v>
      </c>
      <c r="O31" s="220"/>
      <c r="P31" s="206">
        <f>'③細目書(例)'!I31</f>
        <v>0</v>
      </c>
      <c r="Q31" s="214"/>
      <c r="R31" s="220"/>
      <c r="S31" s="204">
        <f t="shared" si="2"/>
        <v>0</v>
      </c>
    </row>
    <row r="32" spans="2:19" ht="22.5" customHeight="1">
      <c r="B32" s="193">
        <v>27</v>
      </c>
      <c r="C32" s="199">
        <f>'③細目書(例)'!B32</f>
        <v>0</v>
      </c>
      <c r="D32" s="204">
        <f t="shared" si="0"/>
        <v>0</v>
      </c>
      <c r="E32" s="204">
        <f>'③細目書(例)'!E32</f>
        <v>0</v>
      </c>
      <c r="F32" s="204">
        <f>'③細目書(例)'!F32</f>
        <v>0</v>
      </c>
      <c r="G32" s="214"/>
      <c r="H32" s="214"/>
      <c r="I32" s="214"/>
      <c r="J32" s="214"/>
      <c r="K32" s="214"/>
      <c r="L32" s="214"/>
      <c r="M32" s="214"/>
      <c r="N32" s="204">
        <f t="shared" si="1"/>
        <v>0</v>
      </c>
      <c r="O32" s="220"/>
      <c r="P32" s="206">
        <f>'③細目書(例)'!I32</f>
        <v>0</v>
      </c>
      <c r="Q32" s="214"/>
      <c r="R32" s="220"/>
      <c r="S32" s="204">
        <f t="shared" si="2"/>
        <v>0</v>
      </c>
    </row>
    <row r="33" spans="2:19" ht="22.5" customHeight="1">
      <c r="B33" s="193">
        <v>28</v>
      </c>
      <c r="C33" s="199">
        <f>'③細目書(例)'!B33</f>
        <v>0</v>
      </c>
      <c r="D33" s="204">
        <f t="shared" si="0"/>
        <v>0</v>
      </c>
      <c r="E33" s="204">
        <f>'③細目書(例)'!E33</f>
        <v>0</v>
      </c>
      <c r="F33" s="204">
        <f>'③細目書(例)'!F33</f>
        <v>0</v>
      </c>
      <c r="G33" s="214"/>
      <c r="H33" s="214"/>
      <c r="I33" s="214"/>
      <c r="J33" s="214"/>
      <c r="K33" s="214"/>
      <c r="L33" s="214"/>
      <c r="M33" s="214"/>
      <c r="N33" s="204">
        <f t="shared" si="1"/>
        <v>0</v>
      </c>
      <c r="O33" s="220"/>
      <c r="P33" s="206">
        <f>'③細目書(例)'!I33</f>
        <v>0</v>
      </c>
      <c r="Q33" s="214"/>
      <c r="R33" s="220"/>
      <c r="S33" s="204">
        <f t="shared" si="2"/>
        <v>0</v>
      </c>
    </row>
    <row r="34" spans="2:19" ht="22.5" customHeight="1">
      <c r="B34" s="193">
        <v>29</v>
      </c>
      <c r="C34" s="199">
        <f>'③細目書(例)'!B34</f>
        <v>0</v>
      </c>
      <c r="D34" s="204">
        <f t="shared" si="0"/>
        <v>0</v>
      </c>
      <c r="E34" s="204">
        <f>'③細目書(例)'!E34</f>
        <v>0</v>
      </c>
      <c r="F34" s="204">
        <f>'③細目書(例)'!F34</f>
        <v>0</v>
      </c>
      <c r="G34" s="214"/>
      <c r="H34" s="214"/>
      <c r="I34" s="214"/>
      <c r="J34" s="214"/>
      <c r="K34" s="214"/>
      <c r="L34" s="214"/>
      <c r="M34" s="214"/>
      <c r="N34" s="204">
        <f t="shared" si="1"/>
        <v>0</v>
      </c>
      <c r="O34" s="220"/>
      <c r="P34" s="206">
        <f>'③細目書(例)'!I34</f>
        <v>0</v>
      </c>
      <c r="Q34" s="214"/>
      <c r="R34" s="220"/>
      <c r="S34" s="204">
        <f t="shared" si="2"/>
        <v>0</v>
      </c>
    </row>
    <row r="35" spans="2:19" ht="22.5" customHeight="1">
      <c r="B35" s="194">
        <v>30</v>
      </c>
      <c r="C35" s="200">
        <f>'③細目書(例)'!B35</f>
        <v>0</v>
      </c>
      <c r="D35" s="205">
        <f t="shared" si="0"/>
        <v>0</v>
      </c>
      <c r="E35" s="205">
        <f>'③細目書(例)'!E35</f>
        <v>0</v>
      </c>
      <c r="F35" s="205">
        <f>'③細目書(例)'!F35</f>
        <v>0</v>
      </c>
      <c r="G35" s="215"/>
      <c r="H35" s="215"/>
      <c r="I35" s="215"/>
      <c r="J35" s="215"/>
      <c r="K35" s="215"/>
      <c r="L35" s="215"/>
      <c r="M35" s="215"/>
      <c r="N35" s="205">
        <f t="shared" si="1"/>
        <v>0</v>
      </c>
      <c r="O35" s="220"/>
      <c r="P35" s="205">
        <f>'③細目書(例)'!I35</f>
        <v>0</v>
      </c>
      <c r="Q35" s="215"/>
      <c r="R35" s="220"/>
      <c r="S35" s="205">
        <f t="shared" si="2"/>
        <v>0</v>
      </c>
    </row>
    <row r="36" spans="2:19" ht="22.5" customHeight="1">
      <c r="B36" s="195" t="s">
        <v>62</v>
      </c>
      <c r="C36" s="201"/>
      <c r="D36" s="206">
        <f t="shared" ref="D36:N36" si="3">SUM(D6:D35)</f>
        <v>2400000</v>
      </c>
      <c r="E36" s="206">
        <f t="shared" si="3"/>
        <v>1470000</v>
      </c>
      <c r="F36" s="206">
        <f t="shared" si="3"/>
        <v>930000</v>
      </c>
      <c r="G36" s="206">
        <f t="shared" si="3"/>
        <v>100000</v>
      </c>
      <c r="H36" s="206">
        <f t="shared" si="3"/>
        <v>50000</v>
      </c>
      <c r="I36" s="206">
        <f t="shared" si="3"/>
        <v>10000</v>
      </c>
      <c r="J36" s="206">
        <f t="shared" si="3"/>
        <v>10000</v>
      </c>
      <c r="K36" s="206">
        <f t="shared" si="3"/>
        <v>9000</v>
      </c>
      <c r="L36" s="206">
        <f t="shared" si="3"/>
        <v>0</v>
      </c>
      <c r="M36" s="206">
        <f t="shared" si="3"/>
        <v>0</v>
      </c>
      <c r="N36" s="206">
        <f t="shared" si="3"/>
        <v>2579000</v>
      </c>
      <c r="O36" s="220"/>
      <c r="P36" s="206">
        <f>SUM(P6:P35)</f>
        <v>1300000</v>
      </c>
      <c r="Q36" s="206">
        <f>SUM(Q6:Q35)</f>
        <v>0</v>
      </c>
      <c r="R36" s="220"/>
      <c r="S36" s="206">
        <f>SUM(S6:S35)</f>
        <v>1279000</v>
      </c>
    </row>
  </sheetData>
  <mergeCells count="18">
    <mergeCell ref="B2:D2"/>
    <mergeCell ref="B3:C3"/>
    <mergeCell ref="E4:F4"/>
    <mergeCell ref="B36:C36"/>
    <mergeCell ref="B4:B5"/>
    <mergeCell ref="C4:C5"/>
    <mergeCell ref="D4:D5"/>
    <mergeCell ref="G4:G5"/>
    <mergeCell ref="H4:H5"/>
    <mergeCell ref="I4:I5"/>
    <mergeCell ref="J4:J5"/>
    <mergeCell ref="K4:K5"/>
    <mergeCell ref="L4:L5"/>
    <mergeCell ref="M4:M5"/>
    <mergeCell ref="N4:N5"/>
    <mergeCell ref="P4:P5"/>
    <mergeCell ref="Q4:Q5"/>
    <mergeCell ref="S4:S5"/>
  </mergeCells>
  <phoneticPr fontId="3"/>
  <pageMargins left="0.7" right="0.7" top="0.75" bottom="0.75" header="0.3" footer="0.3"/>
  <pageSetup paperSize="9" scale="67" fitToWidth="1" fitToHeight="1" orientation="landscape"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N194"/>
  <sheetViews>
    <sheetView showZeros="0" view="pageBreakPreview" zoomScale="85" zoomScaleSheetLayoutView="85" workbookViewId="0">
      <selection activeCell="K10" sqref="K10:L10"/>
    </sheetView>
  </sheetViews>
  <sheetFormatPr defaultRowHeight="13.2"/>
  <cols>
    <col min="2" max="2" width="4.875" customWidth="1"/>
    <col min="7" max="7" width="3.375" customWidth="1"/>
    <col min="8" max="8" width="3.125" customWidth="1"/>
    <col min="14" max="14" width="6.25" customWidth="1"/>
  </cols>
  <sheetData>
    <row r="1" spans="1:14">
      <c r="A1" t="s">
        <v>179</v>
      </c>
      <c r="G1" s="234"/>
      <c r="H1" s="237"/>
      <c r="I1" t="s">
        <v>179</v>
      </c>
    </row>
    <row r="2" spans="1:14">
      <c r="G2" s="234"/>
      <c r="H2" s="237"/>
    </row>
    <row r="3" spans="1:14">
      <c r="A3" s="228" t="s">
        <v>203</v>
      </c>
      <c r="B3" s="231">
        <f>'①報告書'!$H$8</f>
        <v>7</v>
      </c>
      <c r="C3" t="s">
        <v>208</v>
      </c>
      <c r="G3" s="234"/>
      <c r="H3" s="237"/>
      <c r="I3" s="228" t="s">
        <v>203</v>
      </c>
      <c r="J3" s="231">
        <f>'①報告書'!$H$8</f>
        <v>7</v>
      </c>
      <c r="K3" t="s">
        <v>208</v>
      </c>
    </row>
    <row r="4" spans="1:14">
      <c r="G4" s="234"/>
      <c r="H4" s="237"/>
    </row>
    <row r="5" spans="1:14" ht="24.6" customHeight="1">
      <c r="A5" t="s">
        <v>205</v>
      </c>
      <c r="B5" s="232">
        <f>'④集計表'!C5</f>
        <v>0</v>
      </c>
      <c r="C5" s="232"/>
      <c r="D5" s="232"/>
      <c r="E5" s="232"/>
      <c r="F5" t="s">
        <v>206</v>
      </c>
      <c r="G5" s="234"/>
      <c r="H5" s="237"/>
      <c r="I5" t="s">
        <v>205</v>
      </c>
      <c r="J5" s="233">
        <f>'④集計表'!C6</f>
        <v>0</v>
      </c>
      <c r="K5" s="232"/>
      <c r="L5" s="232"/>
      <c r="M5" s="232"/>
      <c r="N5" t="s">
        <v>206</v>
      </c>
    </row>
    <row r="6" spans="1:14">
      <c r="G6" s="234"/>
      <c r="H6" s="237"/>
    </row>
    <row r="7" spans="1:14" ht="27" customHeight="1">
      <c r="A7" t="s">
        <v>75</v>
      </c>
      <c r="B7" s="233" t="str">
        <f>'④集計表'!S5</f>
        <v/>
      </c>
      <c r="C7" s="232"/>
      <c r="D7" s="232"/>
      <c r="E7" s="232"/>
      <c r="F7" t="s">
        <v>192</v>
      </c>
      <c r="G7" s="234"/>
      <c r="H7" s="237"/>
      <c r="I7" t="s">
        <v>75</v>
      </c>
      <c r="J7" s="233" t="str">
        <f>'④集計表'!S6</f>
        <v/>
      </c>
      <c r="K7" s="232"/>
      <c r="L7" s="232"/>
      <c r="M7" s="232"/>
      <c r="N7" t="s">
        <v>192</v>
      </c>
    </row>
    <row r="8" spans="1:14">
      <c r="G8" s="234"/>
      <c r="H8" s="237"/>
    </row>
    <row r="9" spans="1:14">
      <c r="G9" s="234"/>
      <c r="H9" s="237"/>
    </row>
    <row r="10" spans="1:14" ht="25.15" customHeight="1">
      <c r="C10" s="232">
        <f>'①報告書'!$O$5</f>
        <v>0</v>
      </c>
      <c r="D10" s="232"/>
      <c r="E10" t="s">
        <v>207</v>
      </c>
      <c r="G10" s="234"/>
      <c r="H10" s="237"/>
      <c r="K10" s="232">
        <f>'①報告書'!$O$5</f>
        <v>0</v>
      </c>
      <c r="L10" s="232"/>
      <c r="M10" t="s">
        <v>207</v>
      </c>
    </row>
    <row r="11" spans="1:14">
      <c r="G11" s="234"/>
      <c r="H11" s="237"/>
    </row>
    <row r="12" spans="1:14" ht="13.95">
      <c r="A12" s="229"/>
      <c r="B12" s="229"/>
      <c r="C12" s="229"/>
      <c r="D12" s="229"/>
      <c r="E12" s="229"/>
      <c r="F12" s="229"/>
      <c r="G12" s="235"/>
      <c r="H12" s="238"/>
      <c r="I12" s="229"/>
      <c r="J12" s="229"/>
      <c r="K12" s="229"/>
      <c r="L12" s="229"/>
      <c r="M12" s="229"/>
    </row>
    <row r="13" spans="1:14">
      <c r="A13" s="230"/>
      <c r="B13" s="230"/>
      <c r="C13" s="230"/>
      <c r="D13" s="230"/>
      <c r="E13" s="230"/>
      <c r="F13" s="230"/>
      <c r="G13" s="236"/>
      <c r="H13" s="239"/>
      <c r="I13" s="230"/>
      <c r="J13" s="230"/>
      <c r="K13" s="230"/>
      <c r="L13" s="230"/>
      <c r="M13" s="230"/>
    </row>
    <row r="14" spans="1:14">
      <c r="A14" t="s">
        <v>179</v>
      </c>
      <c r="G14" s="234"/>
      <c r="H14" s="237"/>
      <c r="I14" t="s">
        <v>179</v>
      </c>
    </row>
    <row r="15" spans="1:14">
      <c r="G15" s="234"/>
      <c r="H15" s="237"/>
    </row>
    <row r="16" spans="1:14">
      <c r="A16" s="228" t="s">
        <v>203</v>
      </c>
      <c r="B16" s="231">
        <f>'①報告書'!$H$8</f>
        <v>7</v>
      </c>
      <c r="C16" t="s">
        <v>208</v>
      </c>
      <c r="G16" s="234"/>
      <c r="H16" s="237"/>
      <c r="I16" s="228" t="s">
        <v>203</v>
      </c>
      <c r="J16" s="231">
        <f>'①報告書'!$H$8</f>
        <v>7</v>
      </c>
      <c r="K16" t="s">
        <v>208</v>
      </c>
    </row>
    <row r="17" spans="1:14">
      <c r="G17" s="234"/>
      <c r="H17" s="237"/>
    </row>
    <row r="18" spans="1:14" ht="24.6" customHeight="1">
      <c r="A18" t="s">
        <v>205</v>
      </c>
      <c r="B18" s="232">
        <f>'④集計表'!C7</f>
        <v>0</v>
      </c>
      <c r="C18" s="232"/>
      <c r="D18" s="232"/>
      <c r="E18" s="232"/>
      <c r="F18" t="s">
        <v>206</v>
      </c>
      <c r="G18" s="234"/>
      <c r="H18" s="237"/>
      <c r="I18" t="s">
        <v>205</v>
      </c>
      <c r="J18" s="233">
        <f>'④集計表'!C8</f>
        <v>0</v>
      </c>
      <c r="K18" s="232"/>
      <c r="L18" s="232"/>
      <c r="M18" s="232"/>
      <c r="N18" t="s">
        <v>206</v>
      </c>
    </row>
    <row r="19" spans="1:14">
      <c r="G19" s="234"/>
      <c r="H19" s="237"/>
    </row>
    <row r="20" spans="1:14" ht="27" customHeight="1">
      <c r="A20" t="s">
        <v>75</v>
      </c>
      <c r="B20" s="233" t="str">
        <f>'④集計表'!S7</f>
        <v/>
      </c>
      <c r="C20" s="232"/>
      <c r="D20" s="232"/>
      <c r="E20" s="232"/>
      <c r="F20" t="s">
        <v>192</v>
      </c>
      <c r="G20" s="234"/>
      <c r="H20" s="237"/>
      <c r="I20" t="s">
        <v>75</v>
      </c>
      <c r="J20" s="233" t="str">
        <f>'④集計表'!S8</f>
        <v/>
      </c>
      <c r="K20" s="232"/>
      <c r="L20" s="232"/>
      <c r="M20" s="232"/>
      <c r="N20" t="s">
        <v>192</v>
      </c>
    </row>
    <row r="21" spans="1:14">
      <c r="G21" s="234"/>
      <c r="H21" s="237"/>
    </row>
    <row r="22" spans="1:14">
      <c r="G22" s="234"/>
      <c r="H22" s="237"/>
    </row>
    <row r="23" spans="1:14" ht="25.15" customHeight="1">
      <c r="C23" s="232">
        <f>'①報告書'!$O$5</f>
        <v>0</v>
      </c>
      <c r="D23" s="232"/>
      <c r="E23" t="s">
        <v>207</v>
      </c>
      <c r="G23" s="234"/>
      <c r="H23" s="237"/>
      <c r="K23" s="232">
        <f>'①報告書'!$O$5</f>
        <v>0</v>
      </c>
      <c r="L23" s="232"/>
      <c r="M23" t="s">
        <v>207</v>
      </c>
    </row>
    <row r="24" spans="1:14">
      <c r="G24" s="234"/>
      <c r="H24" s="237"/>
    </row>
    <row r="25" spans="1:14" ht="13.95">
      <c r="A25" s="229"/>
      <c r="B25" s="229"/>
      <c r="C25" s="229"/>
      <c r="D25" s="229"/>
      <c r="E25" s="229"/>
      <c r="F25" s="229"/>
      <c r="G25" s="235"/>
      <c r="H25" s="238"/>
      <c r="I25" s="229"/>
      <c r="J25" s="229"/>
      <c r="K25" s="229"/>
      <c r="L25" s="229"/>
      <c r="M25" s="229"/>
    </row>
    <row r="26" spans="1:14">
      <c r="A26" s="230"/>
      <c r="B26" s="230"/>
      <c r="C26" s="230"/>
      <c r="D26" s="230"/>
      <c r="E26" s="230"/>
      <c r="F26" s="230"/>
      <c r="G26" s="236"/>
      <c r="H26" s="239"/>
      <c r="I26" s="230"/>
      <c r="J26" s="230"/>
      <c r="K26" s="230"/>
      <c r="L26" s="230"/>
      <c r="M26" s="230"/>
    </row>
    <row r="27" spans="1:14">
      <c r="A27" t="s">
        <v>179</v>
      </c>
      <c r="G27" s="234"/>
      <c r="H27" s="237"/>
      <c r="I27" t="s">
        <v>179</v>
      </c>
    </row>
    <row r="28" spans="1:14">
      <c r="G28" s="234"/>
      <c r="H28" s="237"/>
    </row>
    <row r="29" spans="1:14">
      <c r="A29" s="228" t="s">
        <v>203</v>
      </c>
      <c r="B29" s="231">
        <f>'①報告書'!$H$8</f>
        <v>7</v>
      </c>
      <c r="C29" t="s">
        <v>208</v>
      </c>
      <c r="G29" s="234"/>
      <c r="H29" s="237"/>
      <c r="I29" s="228" t="s">
        <v>203</v>
      </c>
      <c r="J29" s="231">
        <f>'①報告書'!$H$8</f>
        <v>7</v>
      </c>
      <c r="K29" t="s">
        <v>208</v>
      </c>
    </row>
    <row r="30" spans="1:14">
      <c r="G30" s="234"/>
      <c r="H30" s="237"/>
    </row>
    <row r="31" spans="1:14" ht="24.6" customHeight="1">
      <c r="A31" t="s">
        <v>205</v>
      </c>
      <c r="B31" s="232">
        <f>'④集計表'!C9</f>
        <v>0</v>
      </c>
      <c r="C31" s="232"/>
      <c r="D31" s="232"/>
      <c r="E31" s="232"/>
      <c r="F31" t="s">
        <v>206</v>
      </c>
      <c r="G31" s="234"/>
      <c r="H31" s="237"/>
      <c r="I31" t="s">
        <v>205</v>
      </c>
      <c r="J31" s="233">
        <f>'④集計表'!C10</f>
        <v>0</v>
      </c>
      <c r="K31" s="232"/>
      <c r="L31" s="232"/>
      <c r="M31" s="232"/>
      <c r="N31" t="s">
        <v>206</v>
      </c>
    </row>
    <row r="32" spans="1:14">
      <c r="G32" s="234"/>
      <c r="H32" s="237"/>
    </row>
    <row r="33" spans="1:14" ht="27" customHeight="1">
      <c r="A33" t="s">
        <v>75</v>
      </c>
      <c r="B33" s="233" t="str">
        <f>'④集計表'!S9</f>
        <v/>
      </c>
      <c r="C33" s="232"/>
      <c r="D33" s="232"/>
      <c r="E33" s="232"/>
      <c r="F33" t="s">
        <v>192</v>
      </c>
      <c r="G33" s="234"/>
      <c r="H33" s="237"/>
      <c r="I33" t="s">
        <v>75</v>
      </c>
      <c r="J33" s="233" t="str">
        <f>'④集計表'!S10</f>
        <v/>
      </c>
      <c r="K33" s="232"/>
      <c r="L33" s="232"/>
      <c r="M33" s="232"/>
      <c r="N33" t="s">
        <v>192</v>
      </c>
    </row>
    <row r="34" spans="1:14">
      <c r="G34" s="234"/>
      <c r="H34" s="237"/>
    </row>
    <row r="35" spans="1:14">
      <c r="G35" s="234"/>
      <c r="H35" s="237"/>
    </row>
    <row r="36" spans="1:14" ht="25.15" customHeight="1">
      <c r="C36" s="232">
        <f>'①報告書'!$O$5</f>
        <v>0</v>
      </c>
      <c r="D36" s="232"/>
      <c r="E36" t="s">
        <v>207</v>
      </c>
      <c r="G36" s="234"/>
      <c r="H36" s="237"/>
      <c r="K36" s="232">
        <f>'①報告書'!$O$5</f>
        <v>0</v>
      </c>
      <c r="L36" s="232"/>
      <c r="M36" t="s">
        <v>207</v>
      </c>
    </row>
    <row r="37" spans="1:14">
      <c r="G37" s="234"/>
      <c r="H37" s="237"/>
    </row>
    <row r="38" spans="1:14" ht="13.95">
      <c r="A38" s="229"/>
      <c r="B38" s="229"/>
      <c r="C38" s="229"/>
      <c r="D38" s="229"/>
      <c r="E38" s="229"/>
      <c r="F38" s="229"/>
      <c r="G38" s="235"/>
      <c r="H38" s="238"/>
      <c r="I38" s="229"/>
      <c r="J38" s="229"/>
      <c r="K38" s="229"/>
      <c r="L38" s="229"/>
      <c r="M38" s="229"/>
    </row>
    <row r="39" spans="1:14">
      <c r="A39" s="230"/>
      <c r="B39" s="230"/>
      <c r="C39" s="230"/>
      <c r="D39" s="230"/>
      <c r="E39" s="230"/>
      <c r="F39" s="230"/>
      <c r="G39" s="236"/>
      <c r="H39" s="239"/>
      <c r="I39" s="230"/>
      <c r="J39" s="230"/>
      <c r="K39" s="230"/>
      <c r="L39" s="230"/>
      <c r="M39" s="230"/>
    </row>
    <row r="40" spans="1:14">
      <c r="A40" t="s">
        <v>179</v>
      </c>
      <c r="G40" s="234"/>
      <c r="H40" s="237"/>
      <c r="I40" t="s">
        <v>179</v>
      </c>
    </row>
    <row r="41" spans="1:14">
      <c r="G41" s="234"/>
      <c r="H41" s="237"/>
    </row>
    <row r="42" spans="1:14">
      <c r="A42" s="228" t="s">
        <v>203</v>
      </c>
      <c r="B42" s="231">
        <f>'①報告書'!$H$8</f>
        <v>7</v>
      </c>
      <c r="C42" t="s">
        <v>208</v>
      </c>
      <c r="G42" s="234"/>
      <c r="H42" s="237"/>
      <c r="I42" s="228" t="s">
        <v>203</v>
      </c>
      <c r="J42" s="231">
        <f>'①報告書'!$H$8</f>
        <v>7</v>
      </c>
      <c r="K42" t="s">
        <v>208</v>
      </c>
    </row>
    <row r="43" spans="1:14">
      <c r="G43" s="234"/>
      <c r="H43" s="237"/>
    </row>
    <row r="44" spans="1:14" ht="24.6" customHeight="1">
      <c r="A44" t="s">
        <v>205</v>
      </c>
      <c r="B44" s="232">
        <f>'④集計表'!C11</f>
        <v>0</v>
      </c>
      <c r="C44" s="232"/>
      <c r="D44" s="232"/>
      <c r="E44" s="232"/>
      <c r="F44" t="s">
        <v>206</v>
      </c>
      <c r="G44" s="234"/>
      <c r="H44" s="237"/>
      <c r="I44" t="s">
        <v>205</v>
      </c>
      <c r="J44" s="233">
        <f>'④集計表'!C12</f>
        <v>0</v>
      </c>
      <c r="K44" s="232"/>
      <c r="L44" s="232"/>
      <c r="M44" s="232"/>
      <c r="N44" t="s">
        <v>206</v>
      </c>
    </row>
    <row r="45" spans="1:14">
      <c r="G45" s="234"/>
      <c r="H45" s="237"/>
    </row>
    <row r="46" spans="1:14" ht="27" customHeight="1">
      <c r="A46" t="s">
        <v>75</v>
      </c>
      <c r="B46" s="233" t="str">
        <f>'④集計表'!S11</f>
        <v/>
      </c>
      <c r="C46" s="232"/>
      <c r="D46" s="232"/>
      <c r="E46" s="232"/>
      <c r="F46" t="s">
        <v>192</v>
      </c>
      <c r="G46" s="234"/>
      <c r="H46" s="237"/>
      <c r="I46" t="s">
        <v>75</v>
      </c>
      <c r="J46" s="233" t="str">
        <f>'④集計表'!S12</f>
        <v/>
      </c>
      <c r="K46" s="232"/>
      <c r="L46" s="232"/>
      <c r="M46" s="232"/>
      <c r="N46" t="s">
        <v>192</v>
      </c>
    </row>
    <row r="47" spans="1:14">
      <c r="G47" s="234"/>
      <c r="H47" s="237"/>
    </row>
    <row r="48" spans="1:14">
      <c r="G48" s="234"/>
      <c r="H48" s="237"/>
    </row>
    <row r="49" spans="1:14" ht="25.15" customHeight="1">
      <c r="C49" s="232">
        <f>'①報告書'!$O$5</f>
        <v>0</v>
      </c>
      <c r="D49" s="232"/>
      <c r="E49" t="s">
        <v>207</v>
      </c>
      <c r="G49" s="234"/>
      <c r="H49" s="237"/>
      <c r="K49" s="232">
        <f>'①報告書'!$O$5</f>
        <v>0</v>
      </c>
      <c r="L49" s="232"/>
      <c r="M49" t="s">
        <v>207</v>
      </c>
    </row>
    <row r="50" spans="1:14">
      <c r="G50" s="234"/>
      <c r="H50" s="237"/>
    </row>
    <row r="51" spans="1:14" ht="13.95">
      <c r="A51" s="229"/>
      <c r="B51" s="229"/>
      <c r="C51" s="229"/>
      <c r="D51" s="229"/>
      <c r="E51" s="229"/>
      <c r="F51" s="229"/>
      <c r="G51" s="235"/>
      <c r="H51" s="238"/>
      <c r="I51" s="229"/>
      <c r="J51" s="229"/>
      <c r="K51" s="229"/>
      <c r="L51" s="229"/>
      <c r="M51" s="229"/>
    </row>
    <row r="52" spans="1:14">
      <c r="A52" s="230"/>
      <c r="B52" s="230"/>
      <c r="C52" s="230"/>
      <c r="D52" s="230"/>
      <c r="E52" s="230"/>
      <c r="F52" s="230"/>
      <c r="G52" s="236"/>
      <c r="H52" s="239"/>
      <c r="I52" s="230"/>
      <c r="J52" s="230"/>
      <c r="K52" s="230"/>
      <c r="L52" s="230"/>
      <c r="M52" s="230"/>
    </row>
    <row r="53" spans="1:14">
      <c r="A53" t="s">
        <v>179</v>
      </c>
      <c r="G53" s="234"/>
      <c r="H53" s="237"/>
      <c r="I53" t="s">
        <v>179</v>
      </c>
    </row>
    <row r="54" spans="1:14">
      <c r="G54" s="234"/>
      <c r="H54" s="237"/>
    </row>
    <row r="55" spans="1:14">
      <c r="A55" s="228" t="s">
        <v>203</v>
      </c>
      <c r="B55" s="231">
        <f>'①報告書'!$H$8</f>
        <v>7</v>
      </c>
      <c r="C55" t="s">
        <v>208</v>
      </c>
      <c r="G55" s="234"/>
      <c r="H55" s="237"/>
      <c r="I55" s="228" t="s">
        <v>203</v>
      </c>
      <c r="J55" s="231">
        <f>'①報告書'!$H$8</f>
        <v>7</v>
      </c>
      <c r="K55" t="s">
        <v>208</v>
      </c>
    </row>
    <row r="56" spans="1:14">
      <c r="G56" s="234"/>
      <c r="H56" s="237"/>
    </row>
    <row r="57" spans="1:14" ht="24.6" customHeight="1">
      <c r="A57" t="s">
        <v>205</v>
      </c>
      <c r="B57" s="232">
        <f>'④集計表'!C13</f>
        <v>0</v>
      </c>
      <c r="C57" s="232"/>
      <c r="D57" s="232"/>
      <c r="E57" s="232"/>
      <c r="F57" t="s">
        <v>206</v>
      </c>
      <c r="G57" s="234"/>
      <c r="H57" s="237"/>
      <c r="I57" t="s">
        <v>205</v>
      </c>
      <c r="J57" s="233">
        <f>'④集計表'!C14</f>
        <v>0</v>
      </c>
      <c r="K57" s="232"/>
      <c r="L57" s="232"/>
      <c r="M57" s="232"/>
      <c r="N57" t="s">
        <v>206</v>
      </c>
    </row>
    <row r="58" spans="1:14">
      <c r="G58" s="234"/>
      <c r="H58" s="237"/>
    </row>
    <row r="59" spans="1:14" ht="27" customHeight="1">
      <c r="A59" t="s">
        <v>75</v>
      </c>
      <c r="B59" s="233" t="str">
        <f>'④集計表'!S13</f>
        <v/>
      </c>
      <c r="C59" s="232"/>
      <c r="D59" s="232"/>
      <c r="E59" s="232"/>
      <c r="F59" t="s">
        <v>192</v>
      </c>
      <c r="G59" s="234"/>
      <c r="H59" s="237"/>
      <c r="I59" t="s">
        <v>75</v>
      </c>
      <c r="J59" s="233" t="str">
        <f>'④集計表'!S14</f>
        <v/>
      </c>
      <c r="K59" s="232"/>
      <c r="L59" s="232"/>
      <c r="M59" s="232"/>
      <c r="N59" t="s">
        <v>192</v>
      </c>
    </row>
    <row r="60" spans="1:14">
      <c r="G60" s="234"/>
      <c r="H60" s="237"/>
    </row>
    <row r="61" spans="1:14">
      <c r="G61" s="234"/>
      <c r="H61" s="237"/>
    </row>
    <row r="62" spans="1:14" ht="25.15" customHeight="1">
      <c r="C62" s="232">
        <f>'①報告書'!$O$5</f>
        <v>0</v>
      </c>
      <c r="D62" s="232"/>
      <c r="E62" t="s">
        <v>207</v>
      </c>
      <c r="G62" s="234"/>
      <c r="H62" s="237"/>
      <c r="K62" s="232">
        <f>'①報告書'!$O$5</f>
        <v>0</v>
      </c>
      <c r="L62" s="232"/>
      <c r="M62" t="s">
        <v>207</v>
      </c>
    </row>
    <row r="63" spans="1:14">
      <c r="G63" s="234"/>
      <c r="H63" s="237"/>
    </row>
    <row r="64" spans="1:14" ht="13.95">
      <c r="A64" s="229"/>
      <c r="B64" s="229"/>
      <c r="C64" s="229"/>
      <c r="D64" s="229"/>
      <c r="E64" s="229"/>
      <c r="F64" s="229"/>
      <c r="G64" s="235"/>
      <c r="H64" s="238"/>
      <c r="I64" s="229"/>
      <c r="J64" s="229"/>
      <c r="K64" s="229"/>
      <c r="L64" s="229"/>
      <c r="M64" s="229"/>
    </row>
    <row r="65" spans="1:14">
      <c r="A65" s="230"/>
      <c r="B65" s="230"/>
      <c r="C65" s="230"/>
      <c r="D65" s="230"/>
      <c r="E65" s="230"/>
      <c r="F65" s="230"/>
      <c r="G65" s="236"/>
      <c r="H65" s="239"/>
      <c r="I65" s="230"/>
      <c r="J65" s="230"/>
      <c r="K65" s="230"/>
      <c r="L65" s="230"/>
      <c r="M65" s="230"/>
    </row>
    <row r="66" spans="1:14">
      <c r="A66" t="s">
        <v>179</v>
      </c>
      <c r="G66" s="234"/>
      <c r="H66" s="237"/>
      <c r="I66" t="s">
        <v>179</v>
      </c>
    </row>
    <row r="67" spans="1:14">
      <c r="G67" s="234"/>
      <c r="H67" s="237"/>
    </row>
    <row r="68" spans="1:14">
      <c r="A68" s="228" t="s">
        <v>203</v>
      </c>
      <c r="B68" s="231">
        <f>'①報告書'!$H$8</f>
        <v>7</v>
      </c>
      <c r="C68" t="s">
        <v>208</v>
      </c>
      <c r="G68" s="234"/>
      <c r="H68" s="237"/>
      <c r="I68" s="228" t="s">
        <v>203</v>
      </c>
      <c r="J68" s="231">
        <f>'①報告書'!$H$8</f>
        <v>7</v>
      </c>
      <c r="K68" t="s">
        <v>208</v>
      </c>
    </row>
    <row r="69" spans="1:14">
      <c r="G69" s="234"/>
      <c r="H69" s="237"/>
    </row>
    <row r="70" spans="1:14" ht="24.6" customHeight="1">
      <c r="A70" t="s">
        <v>205</v>
      </c>
      <c r="B70" s="232">
        <f>'④集計表'!C15</f>
        <v>0</v>
      </c>
      <c r="C70" s="232"/>
      <c r="D70" s="232"/>
      <c r="E70" s="232"/>
      <c r="F70" t="s">
        <v>206</v>
      </c>
      <c r="G70" s="234"/>
      <c r="H70" s="237"/>
      <c r="I70" t="s">
        <v>205</v>
      </c>
      <c r="J70" s="233">
        <f>'④集計表'!C16</f>
        <v>0</v>
      </c>
      <c r="K70" s="232"/>
      <c r="L70" s="232"/>
      <c r="M70" s="232"/>
      <c r="N70" t="s">
        <v>206</v>
      </c>
    </row>
    <row r="71" spans="1:14">
      <c r="G71" s="234"/>
      <c r="H71" s="237"/>
    </row>
    <row r="72" spans="1:14" ht="27" customHeight="1">
      <c r="A72" t="s">
        <v>75</v>
      </c>
      <c r="B72" s="233" t="str">
        <f>'④集計表'!S15</f>
        <v/>
      </c>
      <c r="C72" s="232"/>
      <c r="D72" s="232"/>
      <c r="E72" s="232"/>
      <c r="F72" t="s">
        <v>192</v>
      </c>
      <c r="G72" s="234"/>
      <c r="H72" s="237"/>
      <c r="I72" t="s">
        <v>75</v>
      </c>
      <c r="J72" s="233" t="str">
        <f>'④集計表'!S16</f>
        <v/>
      </c>
      <c r="K72" s="232"/>
      <c r="L72" s="232"/>
      <c r="M72" s="232"/>
      <c r="N72" t="s">
        <v>192</v>
      </c>
    </row>
    <row r="73" spans="1:14">
      <c r="G73" s="234"/>
      <c r="H73" s="237"/>
    </row>
    <row r="74" spans="1:14">
      <c r="G74" s="234"/>
      <c r="H74" s="237"/>
    </row>
    <row r="75" spans="1:14" ht="25.15" customHeight="1">
      <c r="C75" s="232">
        <f>'①報告書'!$O$5</f>
        <v>0</v>
      </c>
      <c r="D75" s="232"/>
      <c r="E75" t="s">
        <v>207</v>
      </c>
      <c r="G75" s="234"/>
      <c r="H75" s="237"/>
      <c r="K75" s="232">
        <f>'①報告書'!$O$5</f>
        <v>0</v>
      </c>
      <c r="L75" s="232"/>
      <c r="M75" t="s">
        <v>207</v>
      </c>
    </row>
    <row r="76" spans="1:14">
      <c r="G76" s="234"/>
      <c r="H76" s="237"/>
    </row>
    <row r="77" spans="1:14" ht="13.95">
      <c r="A77" s="229"/>
      <c r="B77" s="229"/>
      <c r="C77" s="229"/>
      <c r="D77" s="229"/>
      <c r="E77" s="229"/>
      <c r="F77" s="229"/>
      <c r="G77" s="235"/>
      <c r="H77" s="238"/>
      <c r="I77" s="229"/>
      <c r="J77" s="229"/>
      <c r="K77" s="229"/>
      <c r="L77" s="229"/>
      <c r="M77" s="229"/>
    </row>
    <row r="78" spans="1:14">
      <c r="A78" s="230"/>
      <c r="B78" s="230"/>
      <c r="C78" s="230"/>
      <c r="D78" s="230"/>
      <c r="E78" s="230"/>
      <c r="F78" s="230"/>
      <c r="G78" s="236"/>
      <c r="H78" s="239"/>
      <c r="I78" s="230"/>
      <c r="J78" s="230"/>
      <c r="K78" s="230"/>
      <c r="L78" s="230"/>
      <c r="M78" s="230"/>
    </row>
    <row r="79" spans="1:14">
      <c r="A79" t="s">
        <v>179</v>
      </c>
      <c r="G79" s="234"/>
      <c r="H79" s="237"/>
      <c r="I79" t="s">
        <v>179</v>
      </c>
    </row>
    <row r="80" spans="1:14">
      <c r="G80" s="234"/>
      <c r="H80" s="237"/>
    </row>
    <row r="81" spans="1:14">
      <c r="A81" s="228" t="s">
        <v>203</v>
      </c>
      <c r="B81" s="231">
        <f>'①報告書'!$H$8</f>
        <v>7</v>
      </c>
      <c r="C81" t="s">
        <v>208</v>
      </c>
      <c r="G81" s="234"/>
      <c r="H81" s="237"/>
      <c r="I81" s="228" t="s">
        <v>203</v>
      </c>
      <c r="J81" s="231">
        <f>'①報告書'!$H$8</f>
        <v>7</v>
      </c>
      <c r="K81" t="s">
        <v>208</v>
      </c>
    </row>
    <row r="82" spans="1:14">
      <c r="G82" s="234"/>
      <c r="H82" s="237"/>
    </row>
    <row r="83" spans="1:14" ht="24.6" customHeight="1">
      <c r="A83" t="s">
        <v>205</v>
      </c>
      <c r="B83" s="232">
        <f>'④集計表'!C17</f>
        <v>0</v>
      </c>
      <c r="C83" s="232"/>
      <c r="D83" s="232"/>
      <c r="E83" s="232"/>
      <c r="F83" t="s">
        <v>206</v>
      </c>
      <c r="G83" s="234"/>
      <c r="H83" s="237"/>
      <c r="I83" t="s">
        <v>205</v>
      </c>
      <c r="J83" s="233">
        <f>'④集計表'!C18</f>
        <v>0</v>
      </c>
      <c r="K83" s="232"/>
      <c r="L83" s="232"/>
      <c r="M83" s="232"/>
      <c r="N83" t="s">
        <v>206</v>
      </c>
    </row>
    <row r="84" spans="1:14">
      <c r="G84" s="234"/>
      <c r="H84" s="237"/>
    </row>
    <row r="85" spans="1:14" ht="27" customHeight="1">
      <c r="A85" t="s">
        <v>75</v>
      </c>
      <c r="B85" s="233" t="str">
        <f>'④集計表'!S17</f>
        <v/>
      </c>
      <c r="C85" s="232"/>
      <c r="D85" s="232"/>
      <c r="E85" s="232"/>
      <c r="F85" t="s">
        <v>192</v>
      </c>
      <c r="G85" s="234"/>
      <c r="H85" s="237"/>
      <c r="I85" t="s">
        <v>75</v>
      </c>
      <c r="J85" s="233" t="str">
        <f>'④集計表'!S18</f>
        <v/>
      </c>
      <c r="K85" s="232"/>
      <c r="L85" s="232"/>
      <c r="M85" s="232"/>
      <c r="N85" t="s">
        <v>192</v>
      </c>
    </row>
    <row r="86" spans="1:14">
      <c r="G86" s="234"/>
      <c r="H86" s="237"/>
    </row>
    <row r="87" spans="1:14">
      <c r="G87" s="234"/>
      <c r="H87" s="237"/>
    </row>
    <row r="88" spans="1:14" ht="25.15" customHeight="1">
      <c r="C88" s="232">
        <f>'①報告書'!$O$5</f>
        <v>0</v>
      </c>
      <c r="D88" s="232"/>
      <c r="E88" t="s">
        <v>207</v>
      </c>
      <c r="G88" s="234"/>
      <c r="H88" s="237"/>
      <c r="K88" s="232">
        <f>'①報告書'!$O$5</f>
        <v>0</v>
      </c>
      <c r="L88" s="232"/>
      <c r="M88" t="s">
        <v>207</v>
      </c>
    </row>
    <row r="89" spans="1:14">
      <c r="G89" s="234"/>
      <c r="H89" s="237"/>
    </row>
    <row r="90" spans="1:14" ht="13.95">
      <c r="A90" s="229"/>
      <c r="B90" s="229"/>
      <c r="C90" s="229"/>
      <c r="D90" s="229"/>
      <c r="E90" s="229"/>
      <c r="F90" s="229"/>
      <c r="G90" s="235"/>
      <c r="H90" s="238"/>
      <c r="I90" s="229"/>
      <c r="J90" s="229"/>
      <c r="K90" s="229"/>
      <c r="L90" s="229"/>
      <c r="M90" s="229"/>
    </row>
    <row r="91" spans="1:14">
      <c r="A91" s="230"/>
      <c r="B91" s="230"/>
      <c r="C91" s="230"/>
      <c r="D91" s="230"/>
      <c r="E91" s="230"/>
      <c r="F91" s="230"/>
      <c r="G91" s="236"/>
      <c r="H91" s="239"/>
      <c r="I91" s="230"/>
      <c r="J91" s="230"/>
      <c r="K91" s="230"/>
      <c r="L91" s="230"/>
      <c r="M91" s="230"/>
    </row>
    <row r="92" spans="1:14">
      <c r="A92" t="s">
        <v>179</v>
      </c>
      <c r="G92" s="234"/>
      <c r="H92" s="237"/>
      <c r="I92" t="s">
        <v>179</v>
      </c>
    </row>
    <row r="93" spans="1:14">
      <c r="G93" s="234"/>
      <c r="H93" s="237"/>
    </row>
    <row r="94" spans="1:14">
      <c r="A94" s="228" t="s">
        <v>203</v>
      </c>
      <c r="B94" s="231">
        <f>'①報告書'!$H$8</f>
        <v>7</v>
      </c>
      <c r="C94" t="s">
        <v>208</v>
      </c>
      <c r="G94" s="234"/>
      <c r="H94" s="237"/>
      <c r="I94" s="228" t="s">
        <v>203</v>
      </c>
      <c r="J94" s="231">
        <f>'①報告書'!$H$8</f>
        <v>7</v>
      </c>
      <c r="K94" t="s">
        <v>208</v>
      </c>
    </row>
    <row r="95" spans="1:14">
      <c r="G95" s="234"/>
      <c r="H95" s="237"/>
    </row>
    <row r="96" spans="1:14" ht="24.6" customHeight="1">
      <c r="A96" t="s">
        <v>205</v>
      </c>
      <c r="B96" s="232">
        <f>'④集計表'!C19</f>
        <v>0</v>
      </c>
      <c r="C96" s="232"/>
      <c r="D96" s="232"/>
      <c r="E96" s="232"/>
      <c r="F96" t="s">
        <v>206</v>
      </c>
      <c r="G96" s="234"/>
      <c r="H96" s="237"/>
      <c r="I96" t="s">
        <v>205</v>
      </c>
      <c r="J96" s="233">
        <f>'④集計表'!C20</f>
        <v>0</v>
      </c>
      <c r="K96" s="232"/>
      <c r="L96" s="232"/>
      <c r="M96" s="232"/>
      <c r="N96" t="s">
        <v>206</v>
      </c>
    </row>
    <row r="97" spans="1:14">
      <c r="G97" s="234"/>
      <c r="H97" s="237"/>
    </row>
    <row r="98" spans="1:14" ht="27" customHeight="1">
      <c r="A98" t="s">
        <v>75</v>
      </c>
      <c r="B98" s="233" t="str">
        <f>'④集計表'!S19</f>
        <v/>
      </c>
      <c r="C98" s="232"/>
      <c r="D98" s="232"/>
      <c r="E98" s="232"/>
      <c r="F98" t="s">
        <v>192</v>
      </c>
      <c r="G98" s="234"/>
      <c r="H98" s="237"/>
      <c r="I98" t="s">
        <v>75</v>
      </c>
      <c r="J98" s="233" t="str">
        <f>'④集計表'!S20</f>
        <v/>
      </c>
      <c r="K98" s="232"/>
      <c r="L98" s="232"/>
      <c r="M98" s="232"/>
      <c r="N98" t="s">
        <v>192</v>
      </c>
    </row>
    <row r="99" spans="1:14">
      <c r="G99" s="234"/>
      <c r="H99" s="237"/>
    </row>
    <row r="100" spans="1:14">
      <c r="G100" s="234"/>
      <c r="H100" s="237"/>
    </row>
    <row r="101" spans="1:14" ht="25.15" customHeight="1">
      <c r="C101" s="232">
        <f>'①報告書'!$O$5</f>
        <v>0</v>
      </c>
      <c r="D101" s="232"/>
      <c r="E101" t="s">
        <v>207</v>
      </c>
      <c r="G101" s="234"/>
      <c r="H101" s="237"/>
      <c r="K101" s="232">
        <f>'①報告書'!$O$5</f>
        <v>0</v>
      </c>
      <c r="L101" s="232"/>
      <c r="M101" t="s">
        <v>207</v>
      </c>
    </row>
    <row r="102" spans="1:14">
      <c r="G102" s="234"/>
      <c r="H102" s="237"/>
    </row>
    <row r="103" spans="1:14" ht="13.95">
      <c r="A103" s="229"/>
      <c r="B103" s="229"/>
      <c r="C103" s="229"/>
      <c r="D103" s="229"/>
      <c r="E103" s="229"/>
      <c r="F103" s="229"/>
      <c r="G103" s="235"/>
      <c r="H103" s="238"/>
      <c r="I103" s="229"/>
      <c r="J103" s="229"/>
      <c r="K103" s="229"/>
      <c r="L103" s="229"/>
      <c r="M103" s="229"/>
    </row>
    <row r="104" spans="1:14">
      <c r="A104" s="230"/>
      <c r="B104" s="230"/>
      <c r="C104" s="230"/>
      <c r="D104" s="230"/>
      <c r="E104" s="230"/>
      <c r="F104" s="230"/>
      <c r="G104" s="236"/>
      <c r="H104" s="239"/>
      <c r="I104" s="230"/>
      <c r="J104" s="230"/>
      <c r="K104" s="230"/>
      <c r="L104" s="230"/>
      <c r="M104" s="230"/>
    </row>
    <row r="105" spans="1:14">
      <c r="A105" t="s">
        <v>179</v>
      </c>
      <c r="G105" s="234"/>
      <c r="H105" s="237"/>
      <c r="I105" t="s">
        <v>179</v>
      </c>
    </row>
    <row r="106" spans="1:14">
      <c r="G106" s="234"/>
      <c r="H106" s="237"/>
    </row>
    <row r="107" spans="1:14">
      <c r="A107" s="228" t="s">
        <v>203</v>
      </c>
      <c r="B107" s="231">
        <f>'①報告書'!$H$8</f>
        <v>7</v>
      </c>
      <c r="C107" t="s">
        <v>208</v>
      </c>
      <c r="G107" s="234"/>
      <c r="H107" s="237"/>
      <c r="I107" s="228" t="s">
        <v>203</v>
      </c>
      <c r="J107" s="231">
        <f>'①報告書'!$H$8</f>
        <v>7</v>
      </c>
      <c r="K107" t="s">
        <v>208</v>
      </c>
    </row>
    <row r="108" spans="1:14">
      <c r="G108" s="234"/>
      <c r="H108" s="237"/>
    </row>
    <row r="109" spans="1:14" ht="24.6" customHeight="1">
      <c r="A109" t="s">
        <v>205</v>
      </c>
      <c r="B109" s="232">
        <f>'④集計表'!C21</f>
        <v>0</v>
      </c>
      <c r="C109" s="232"/>
      <c r="D109" s="232"/>
      <c r="E109" s="232"/>
      <c r="F109" t="s">
        <v>206</v>
      </c>
      <c r="G109" s="234"/>
      <c r="H109" s="237"/>
      <c r="I109" t="s">
        <v>205</v>
      </c>
      <c r="J109" s="233">
        <f>'④集計表'!C22</f>
        <v>0</v>
      </c>
      <c r="K109" s="232"/>
      <c r="L109" s="232"/>
      <c r="M109" s="232"/>
      <c r="N109" t="s">
        <v>206</v>
      </c>
    </row>
    <row r="110" spans="1:14">
      <c r="G110" s="234"/>
      <c r="H110" s="237"/>
    </row>
    <row r="111" spans="1:14" ht="27" customHeight="1">
      <c r="A111" t="s">
        <v>75</v>
      </c>
      <c r="B111" s="233" t="str">
        <f>'④集計表'!S21</f>
        <v/>
      </c>
      <c r="C111" s="232"/>
      <c r="D111" s="232"/>
      <c r="E111" s="232"/>
      <c r="F111" t="s">
        <v>192</v>
      </c>
      <c r="G111" s="234"/>
      <c r="H111" s="237"/>
      <c r="I111" t="s">
        <v>75</v>
      </c>
      <c r="J111" s="233" t="str">
        <f>'④集計表'!S22</f>
        <v/>
      </c>
      <c r="K111" s="232"/>
      <c r="L111" s="232"/>
      <c r="M111" s="232"/>
      <c r="N111" t="s">
        <v>192</v>
      </c>
    </row>
    <row r="112" spans="1:14">
      <c r="G112" s="234"/>
      <c r="H112" s="237"/>
    </row>
    <row r="113" spans="1:14">
      <c r="G113" s="234"/>
      <c r="H113" s="237"/>
    </row>
    <row r="114" spans="1:14" ht="25.15" customHeight="1">
      <c r="C114" s="232">
        <f>'①報告書'!$O$5</f>
        <v>0</v>
      </c>
      <c r="D114" s="232"/>
      <c r="E114" t="s">
        <v>207</v>
      </c>
      <c r="G114" s="234"/>
      <c r="H114" s="237"/>
      <c r="K114" s="232">
        <f>'①報告書'!$O$5</f>
        <v>0</v>
      </c>
      <c r="L114" s="232"/>
      <c r="M114" t="s">
        <v>207</v>
      </c>
    </row>
    <row r="115" spans="1:14">
      <c r="G115" s="234"/>
      <c r="H115" s="237"/>
    </row>
    <row r="116" spans="1:14" ht="13.95">
      <c r="A116" s="229"/>
      <c r="B116" s="229"/>
      <c r="C116" s="229"/>
      <c r="D116" s="229"/>
      <c r="E116" s="229"/>
      <c r="F116" s="229"/>
      <c r="G116" s="235"/>
      <c r="H116" s="238"/>
      <c r="I116" s="229"/>
      <c r="J116" s="229"/>
      <c r="K116" s="229"/>
      <c r="L116" s="229"/>
      <c r="M116" s="229"/>
    </row>
    <row r="117" spans="1:14">
      <c r="A117" s="230"/>
      <c r="B117" s="230"/>
      <c r="C117" s="230"/>
      <c r="D117" s="230"/>
      <c r="E117" s="230"/>
      <c r="F117" s="230"/>
      <c r="G117" s="236"/>
      <c r="H117" s="239"/>
      <c r="I117" s="230"/>
      <c r="J117" s="230"/>
      <c r="K117" s="230"/>
      <c r="L117" s="230"/>
      <c r="M117" s="230"/>
    </row>
    <row r="118" spans="1:14">
      <c r="A118" t="s">
        <v>179</v>
      </c>
      <c r="G118" s="234"/>
      <c r="H118" s="237"/>
      <c r="I118" t="s">
        <v>179</v>
      </c>
    </row>
    <row r="119" spans="1:14">
      <c r="G119" s="234"/>
      <c r="H119" s="237"/>
    </row>
    <row r="120" spans="1:14">
      <c r="A120" s="228" t="s">
        <v>203</v>
      </c>
      <c r="B120" s="231">
        <f>'①報告書'!$H$8</f>
        <v>7</v>
      </c>
      <c r="C120" t="s">
        <v>208</v>
      </c>
      <c r="G120" s="234"/>
      <c r="H120" s="237"/>
      <c r="I120" s="228" t="s">
        <v>203</v>
      </c>
      <c r="J120" s="231">
        <f>'①報告書'!$H$8</f>
        <v>7</v>
      </c>
      <c r="K120" t="s">
        <v>208</v>
      </c>
    </row>
    <row r="121" spans="1:14">
      <c r="G121" s="234"/>
      <c r="H121" s="237"/>
    </row>
    <row r="122" spans="1:14" ht="24.6" customHeight="1">
      <c r="A122" t="s">
        <v>205</v>
      </c>
      <c r="B122" s="232">
        <f>'④集計表'!C23</f>
        <v>0</v>
      </c>
      <c r="C122" s="232"/>
      <c r="D122" s="232"/>
      <c r="E122" s="232"/>
      <c r="F122" t="s">
        <v>206</v>
      </c>
      <c r="G122" s="234"/>
      <c r="H122" s="237"/>
      <c r="I122" t="s">
        <v>205</v>
      </c>
      <c r="J122" s="233">
        <f>'④集計表'!C24</f>
        <v>0</v>
      </c>
      <c r="K122" s="232"/>
      <c r="L122" s="232"/>
      <c r="M122" s="232"/>
      <c r="N122" t="s">
        <v>206</v>
      </c>
    </row>
    <row r="123" spans="1:14">
      <c r="G123" s="234"/>
      <c r="H123" s="237"/>
    </row>
    <row r="124" spans="1:14" ht="27" customHeight="1">
      <c r="A124" t="s">
        <v>75</v>
      </c>
      <c r="B124" s="233" t="str">
        <f>'④集計表'!S23</f>
        <v/>
      </c>
      <c r="C124" s="232"/>
      <c r="D124" s="232"/>
      <c r="E124" s="232"/>
      <c r="F124" t="s">
        <v>192</v>
      </c>
      <c r="G124" s="234"/>
      <c r="H124" s="237"/>
      <c r="I124" t="s">
        <v>75</v>
      </c>
      <c r="J124" s="233" t="str">
        <f>'④集計表'!S24</f>
        <v/>
      </c>
      <c r="K124" s="232"/>
      <c r="L124" s="232"/>
      <c r="M124" s="232"/>
      <c r="N124" t="s">
        <v>192</v>
      </c>
    </row>
    <row r="125" spans="1:14">
      <c r="G125" s="234"/>
      <c r="H125" s="237"/>
    </row>
    <row r="126" spans="1:14">
      <c r="G126" s="234"/>
      <c r="H126" s="237"/>
    </row>
    <row r="127" spans="1:14" ht="25.15" customHeight="1">
      <c r="C127" s="232">
        <f>'①報告書'!$O$5</f>
        <v>0</v>
      </c>
      <c r="D127" s="232"/>
      <c r="E127" t="s">
        <v>207</v>
      </c>
      <c r="G127" s="234"/>
      <c r="H127" s="237"/>
      <c r="K127" s="232">
        <f>'①報告書'!$O$5</f>
        <v>0</v>
      </c>
      <c r="L127" s="232"/>
      <c r="M127" t="s">
        <v>207</v>
      </c>
    </row>
    <row r="128" spans="1:14">
      <c r="G128" s="234"/>
      <c r="H128" s="237"/>
    </row>
    <row r="129" spans="1:14" ht="13.95">
      <c r="A129" s="229"/>
      <c r="B129" s="229"/>
      <c r="C129" s="229"/>
      <c r="D129" s="229"/>
      <c r="E129" s="229"/>
      <c r="F129" s="229"/>
      <c r="G129" s="235"/>
      <c r="H129" s="238"/>
      <c r="I129" s="229"/>
      <c r="J129" s="229"/>
      <c r="K129" s="229"/>
      <c r="L129" s="229"/>
      <c r="M129" s="229"/>
    </row>
    <row r="130" spans="1:14">
      <c r="A130" s="230"/>
      <c r="B130" s="230"/>
      <c r="C130" s="230"/>
      <c r="D130" s="230"/>
      <c r="E130" s="230"/>
      <c r="F130" s="230"/>
      <c r="G130" s="236"/>
      <c r="H130" s="239"/>
      <c r="I130" s="230"/>
      <c r="J130" s="230"/>
      <c r="K130" s="230"/>
      <c r="L130" s="230"/>
      <c r="M130" s="230"/>
    </row>
    <row r="131" spans="1:14">
      <c r="A131" t="s">
        <v>179</v>
      </c>
      <c r="G131" s="234"/>
      <c r="H131" s="237"/>
      <c r="I131" t="s">
        <v>179</v>
      </c>
    </row>
    <row r="132" spans="1:14">
      <c r="G132" s="234"/>
      <c r="H132" s="237"/>
    </row>
    <row r="133" spans="1:14">
      <c r="A133" s="228" t="s">
        <v>203</v>
      </c>
      <c r="B133" s="231">
        <f>'①報告書'!$H$8</f>
        <v>7</v>
      </c>
      <c r="C133" t="s">
        <v>208</v>
      </c>
      <c r="G133" s="234"/>
      <c r="H133" s="237"/>
      <c r="I133" s="228" t="s">
        <v>203</v>
      </c>
      <c r="J133" s="231">
        <f>'①報告書'!$H$8</f>
        <v>7</v>
      </c>
      <c r="K133" t="s">
        <v>208</v>
      </c>
    </row>
    <row r="134" spans="1:14">
      <c r="G134" s="234"/>
      <c r="H134" s="237"/>
    </row>
    <row r="135" spans="1:14" ht="24.6" customHeight="1">
      <c r="A135" t="s">
        <v>205</v>
      </c>
      <c r="B135" s="232">
        <f>'④集計表'!C25</f>
        <v>0</v>
      </c>
      <c r="C135" s="232"/>
      <c r="D135" s="232"/>
      <c r="E135" s="232"/>
      <c r="F135" t="s">
        <v>206</v>
      </c>
      <c r="G135" s="234"/>
      <c r="H135" s="237"/>
      <c r="I135" t="s">
        <v>205</v>
      </c>
      <c r="J135" s="233">
        <f>'④集計表'!C26</f>
        <v>0</v>
      </c>
      <c r="K135" s="232"/>
      <c r="L135" s="232"/>
      <c r="M135" s="232"/>
      <c r="N135" t="s">
        <v>206</v>
      </c>
    </row>
    <row r="136" spans="1:14">
      <c r="G136" s="234"/>
      <c r="H136" s="237"/>
    </row>
    <row r="137" spans="1:14" ht="27" customHeight="1">
      <c r="A137" t="s">
        <v>75</v>
      </c>
      <c r="B137" s="233" t="str">
        <f>'④集計表'!S25</f>
        <v/>
      </c>
      <c r="C137" s="232"/>
      <c r="D137" s="232"/>
      <c r="E137" s="232"/>
      <c r="F137" t="s">
        <v>192</v>
      </c>
      <c r="G137" s="234"/>
      <c r="H137" s="237"/>
      <c r="I137" t="s">
        <v>75</v>
      </c>
      <c r="J137" s="233" t="str">
        <f>'④集計表'!S26</f>
        <v/>
      </c>
      <c r="K137" s="232"/>
      <c r="L137" s="232"/>
      <c r="M137" s="232"/>
      <c r="N137" t="s">
        <v>192</v>
      </c>
    </row>
    <row r="138" spans="1:14">
      <c r="G138" s="234"/>
      <c r="H138" s="237"/>
    </row>
    <row r="139" spans="1:14">
      <c r="G139" s="234"/>
      <c r="H139" s="237"/>
    </row>
    <row r="140" spans="1:14" ht="25.15" customHeight="1">
      <c r="C140" s="232">
        <f>'①報告書'!$O$5</f>
        <v>0</v>
      </c>
      <c r="D140" s="232"/>
      <c r="E140" t="s">
        <v>207</v>
      </c>
      <c r="G140" s="234"/>
      <c r="H140" s="237"/>
      <c r="K140" s="232">
        <f>'①報告書'!$O$5</f>
        <v>0</v>
      </c>
      <c r="L140" s="232"/>
      <c r="M140" t="s">
        <v>207</v>
      </c>
    </row>
    <row r="141" spans="1:14">
      <c r="G141" s="234"/>
      <c r="H141" s="237"/>
    </row>
    <row r="142" spans="1:14" ht="13.95">
      <c r="A142" s="229"/>
      <c r="B142" s="229"/>
      <c r="C142" s="229"/>
      <c r="D142" s="229"/>
      <c r="E142" s="229"/>
      <c r="F142" s="229"/>
      <c r="G142" s="235"/>
      <c r="H142" s="238"/>
      <c r="I142" s="229"/>
      <c r="J142" s="229"/>
      <c r="K142" s="229"/>
      <c r="L142" s="229"/>
      <c r="M142" s="229"/>
    </row>
    <row r="143" spans="1:14">
      <c r="A143" s="230"/>
      <c r="B143" s="230"/>
      <c r="C143" s="230"/>
      <c r="D143" s="230"/>
      <c r="E143" s="230"/>
      <c r="F143" s="230"/>
      <c r="G143" s="236"/>
      <c r="H143" s="239"/>
      <c r="I143" s="230"/>
      <c r="J143" s="230"/>
      <c r="K143" s="230"/>
      <c r="L143" s="230"/>
      <c r="M143" s="230"/>
    </row>
    <row r="144" spans="1:14">
      <c r="A144" t="s">
        <v>179</v>
      </c>
      <c r="G144" s="234"/>
      <c r="H144" s="237"/>
      <c r="I144" t="s">
        <v>179</v>
      </c>
    </row>
    <row r="145" spans="1:14">
      <c r="G145" s="234"/>
      <c r="H145" s="237"/>
    </row>
    <row r="146" spans="1:14">
      <c r="A146" s="228" t="s">
        <v>203</v>
      </c>
      <c r="B146" s="231">
        <f>'①報告書'!$H$8</f>
        <v>7</v>
      </c>
      <c r="C146" t="s">
        <v>208</v>
      </c>
      <c r="G146" s="234"/>
      <c r="H146" s="237"/>
      <c r="I146" s="228" t="s">
        <v>203</v>
      </c>
      <c r="J146" s="231">
        <f>'①報告書'!$H$8</f>
        <v>7</v>
      </c>
      <c r="K146" t="s">
        <v>208</v>
      </c>
    </row>
    <row r="147" spans="1:14">
      <c r="G147" s="234"/>
      <c r="H147" s="237"/>
    </row>
    <row r="148" spans="1:14" ht="24.6" customHeight="1">
      <c r="A148" t="s">
        <v>205</v>
      </c>
      <c r="B148" s="232">
        <f>'④集計表'!C27</f>
        <v>0</v>
      </c>
      <c r="C148" s="232"/>
      <c r="D148" s="232"/>
      <c r="E148" s="232"/>
      <c r="F148" t="s">
        <v>206</v>
      </c>
      <c r="G148" s="234"/>
      <c r="H148" s="237"/>
      <c r="I148" t="s">
        <v>205</v>
      </c>
      <c r="J148" s="233">
        <f>'④集計表'!C28</f>
        <v>0</v>
      </c>
      <c r="K148" s="232"/>
      <c r="L148" s="232"/>
      <c r="M148" s="232"/>
      <c r="N148" t="s">
        <v>206</v>
      </c>
    </row>
    <row r="149" spans="1:14">
      <c r="G149" s="234"/>
      <c r="H149" s="237"/>
    </row>
    <row r="150" spans="1:14" ht="27" customHeight="1">
      <c r="A150" t="s">
        <v>75</v>
      </c>
      <c r="B150" s="233" t="str">
        <f>'④集計表'!S27</f>
        <v/>
      </c>
      <c r="C150" s="232"/>
      <c r="D150" s="232"/>
      <c r="E150" s="232"/>
      <c r="F150" t="s">
        <v>192</v>
      </c>
      <c r="G150" s="234"/>
      <c r="H150" s="237"/>
      <c r="I150" t="s">
        <v>75</v>
      </c>
      <c r="J150" s="233" t="str">
        <f>'④集計表'!S28</f>
        <v/>
      </c>
      <c r="K150" s="232"/>
      <c r="L150" s="232"/>
      <c r="M150" s="232"/>
      <c r="N150" t="s">
        <v>192</v>
      </c>
    </row>
    <row r="151" spans="1:14">
      <c r="G151" s="234"/>
      <c r="H151" s="237"/>
    </row>
    <row r="152" spans="1:14">
      <c r="G152" s="234"/>
      <c r="H152" s="237"/>
    </row>
    <row r="153" spans="1:14" ht="25.15" customHeight="1">
      <c r="C153" s="232">
        <f>'①報告書'!$O$5</f>
        <v>0</v>
      </c>
      <c r="D153" s="232"/>
      <c r="E153" t="s">
        <v>207</v>
      </c>
      <c r="G153" s="234"/>
      <c r="H153" s="237"/>
      <c r="K153" s="232">
        <f>'①報告書'!$O$5</f>
        <v>0</v>
      </c>
      <c r="L153" s="232"/>
      <c r="M153" t="s">
        <v>207</v>
      </c>
    </row>
    <row r="154" spans="1:14">
      <c r="G154" s="234"/>
      <c r="H154" s="237"/>
    </row>
    <row r="155" spans="1:14" ht="13.95">
      <c r="A155" s="229"/>
      <c r="B155" s="229"/>
      <c r="C155" s="229"/>
      <c r="D155" s="229"/>
      <c r="E155" s="229"/>
      <c r="F155" s="229"/>
      <c r="G155" s="235"/>
      <c r="H155" s="238"/>
      <c r="I155" s="229"/>
      <c r="J155" s="229"/>
      <c r="K155" s="229"/>
      <c r="L155" s="229"/>
      <c r="M155" s="229"/>
    </row>
    <row r="156" spans="1:14">
      <c r="A156" s="230"/>
      <c r="B156" s="230"/>
      <c r="C156" s="230"/>
      <c r="D156" s="230"/>
      <c r="E156" s="230"/>
      <c r="F156" s="230"/>
      <c r="G156" s="236"/>
      <c r="H156" s="239"/>
      <c r="I156" s="230"/>
      <c r="J156" s="230"/>
      <c r="K156" s="230"/>
      <c r="L156" s="230"/>
      <c r="M156" s="230"/>
    </row>
    <row r="157" spans="1:14">
      <c r="A157" t="s">
        <v>179</v>
      </c>
      <c r="G157" s="234"/>
      <c r="H157" s="237"/>
      <c r="I157" t="s">
        <v>179</v>
      </c>
    </row>
    <row r="158" spans="1:14">
      <c r="G158" s="234"/>
      <c r="H158" s="237"/>
    </row>
    <row r="159" spans="1:14">
      <c r="A159" s="228" t="s">
        <v>203</v>
      </c>
      <c r="B159" s="231">
        <f>'①報告書'!$H$8</f>
        <v>7</v>
      </c>
      <c r="C159" t="s">
        <v>208</v>
      </c>
      <c r="G159" s="234"/>
      <c r="H159" s="237"/>
      <c r="I159" s="228" t="s">
        <v>203</v>
      </c>
      <c r="J159" s="231">
        <f>'①報告書'!$H$8</f>
        <v>7</v>
      </c>
      <c r="K159" t="s">
        <v>208</v>
      </c>
    </row>
    <row r="160" spans="1:14">
      <c r="G160" s="234"/>
      <c r="H160" s="237"/>
    </row>
    <row r="161" spans="1:14" ht="24.6" customHeight="1">
      <c r="A161" t="s">
        <v>205</v>
      </c>
      <c r="B161" s="232">
        <f>'④集計表'!C29</f>
        <v>0</v>
      </c>
      <c r="C161" s="232"/>
      <c r="D161" s="232"/>
      <c r="E161" s="232"/>
      <c r="F161" t="s">
        <v>206</v>
      </c>
      <c r="G161" s="234"/>
      <c r="H161" s="237"/>
      <c r="I161" t="s">
        <v>205</v>
      </c>
      <c r="J161" s="233">
        <f>'④集計表'!C30</f>
        <v>0</v>
      </c>
      <c r="K161" s="232"/>
      <c r="L161" s="232"/>
      <c r="M161" s="232"/>
      <c r="N161" t="s">
        <v>206</v>
      </c>
    </row>
    <row r="162" spans="1:14">
      <c r="G162" s="234"/>
      <c r="H162" s="237"/>
    </row>
    <row r="163" spans="1:14" ht="27" customHeight="1">
      <c r="A163" t="s">
        <v>75</v>
      </c>
      <c r="B163" s="233" t="str">
        <f>'④集計表'!S29</f>
        <v/>
      </c>
      <c r="C163" s="232"/>
      <c r="D163" s="232"/>
      <c r="E163" s="232"/>
      <c r="F163" t="s">
        <v>192</v>
      </c>
      <c r="G163" s="234"/>
      <c r="H163" s="237"/>
      <c r="I163" t="s">
        <v>75</v>
      </c>
      <c r="J163" s="233" t="str">
        <f>'④集計表'!S30</f>
        <v/>
      </c>
      <c r="K163" s="232"/>
      <c r="L163" s="232"/>
      <c r="M163" s="232"/>
      <c r="N163" t="s">
        <v>192</v>
      </c>
    </row>
    <row r="164" spans="1:14">
      <c r="G164" s="234"/>
      <c r="H164" s="237"/>
    </row>
    <row r="165" spans="1:14">
      <c r="G165" s="234"/>
      <c r="H165" s="237"/>
    </row>
    <row r="166" spans="1:14" ht="25.15" customHeight="1">
      <c r="C166" s="232">
        <f>'①報告書'!$O$5</f>
        <v>0</v>
      </c>
      <c r="D166" s="232"/>
      <c r="E166" t="s">
        <v>207</v>
      </c>
      <c r="G166" s="234"/>
      <c r="H166" s="237"/>
      <c r="K166" s="232">
        <f>'①報告書'!$O$5</f>
        <v>0</v>
      </c>
      <c r="L166" s="232"/>
      <c r="M166" t="s">
        <v>207</v>
      </c>
    </row>
    <row r="167" spans="1:14">
      <c r="G167" s="234"/>
      <c r="H167" s="237"/>
    </row>
    <row r="168" spans="1:14" ht="13.95">
      <c r="A168" s="229"/>
      <c r="B168" s="229"/>
      <c r="C168" s="229"/>
      <c r="D168" s="229"/>
      <c r="E168" s="229"/>
      <c r="F168" s="229"/>
      <c r="G168" s="235"/>
      <c r="H168" s="238"/>
      <c r="I168" s="229"/>
      <c r="J168" s="229"/>
      <c r="K168" s="229"/>
      <c r="L168" s="229"/>
      <c r="M168" s="229"/>
    </row>
    <row r="169" spans="1:14">
      <c r="A169" s="230"/>
      <c r="B169" s="230"/>
      <c r="C169" s="230"/>
      <c r="D169" s="230"/>
      <c r="E169" s="230"/>
      <c r="F169" s="230"/>
      <c r="G169" s="236"/>
      <c r="H169" s="239"/>
      <c r="I169" s="230"/>
      <c r="J169" s="230"/>
      <c r="K169" s="230"/>
      <c r="L169" s="230"/>
      <c r="M169" s="230"/>
    </row>
    <row r="170" spans="1:14">
      <c r="A170" t="s">
        <v>179</v>
      </c>
      <c r="G170" s="234"/>
      <c r="H170" s="237"/>
      <c r="I170" t="s">
        <v>179</v>
      </c>
    </row>
    <row r="171" spans="1:14">
      <c r="G171" s="234"/>
      <c r="H171" s="237"/>
    </row>
    <row r="172" spans="1:14">
      <c r="A172" s="228" t="s">
        <v>203</v>
      </c>
      <c r="B172" s="231">
        <f>'①報告書'!$H$8</f>
        <v>7</v>
      </c>
      <c r="C172" t="s">
        <v>208</v>
      </c>
      <c r="G172" s="234"/>
      <c r="H172" s="237"/>
      <c r="I172" s="228" t="s">
        <v>203</v>
      </c>
      <c r="J172" s="231">
        <f>'①報告書'!$H$8</f>
        <v>7</v>
      </c>
      <c r="K172" t="s">
        <v>208</v>
      </c>
    </row>
    <row r="173" spans="1:14">
      <c r="G173" s="234"/>
      <c r="H173" s="237"/>
    </row>
    <row r="174" spans="1:14" ht="24.6" customHeight="1">
      <c r="A174" t="s">
        <v>205</v>
      </c>
      <c r="B174" s="232">
        <f>'④集計表'!C31</f>
        <v>0</v>
      </c>
      <c r="C174" s="232"/>
      <c r="D174" s="232"/>
      <c r="E174" s="232"/>
      <c r="F174" t="s">
        <v>206</v>
      </c>
      <c r="G174" s="234"/>
      <c r="H174" s="237"/>
      <c r="I174" t="s">
        <v>205</v>
      </c>
      <c r="J174" s="233">
        <f>'④集計表'!C32</f>
        <v>0</v>
      </c>
      <c r="K174" s="232"/>
      <c r="L174" s="232"/>
      <c r="M174" s="232"/>
      <c r="N174" t="s">
        <v>206</v>
      </c>
    </row>
    <row r="175" spans="1:14">
      <c r="G175" s="234"/>
      <c r="H175" s="237"/>
    </row>
    <row r="176" spans="1:14" ht="27" customHeight="1">
      <c r="A176" t="s">
        <v>75</v>
      </c>
      <c r="B176" s="233" t="str">
        <f>'④集計表'!S31</f>
        <v/>
      </c>
      <c r="C176" s="232"/>
      <c r="D176" s="232"/>
      <c r="E176" s="232"/>
      <c r="F176" t="s">
        <v>192</v>
      </c>
      <c r="G176" s="234"/>
      <c r="H176" s="237"/>
      <c r="I176" t="s">
        <v>75</v>
      </c>
      <c r="J176" s="233" t="str">
        <f>'④集計表'!S32</f>
        <v/>
      </c>
      <c r="K176" s="232"/>
      <c r="L176" s="232"/>
      <c r="M176" s="232"/>
      <c r="N176" t="s">
        <v>192</v>
      </c>
    </row>
    <row r="177" spans="1:14">
      <c r="G177" s="234"/>
      <c r="H177" s="237"/>
    </row>
    <row r="178" spans="1:14">
      <c r="G178" s="234"/>
      <c r="H178" s="237"/>
    </row>
    <row r="179" spans="1:14" ht="25.15" customHeight="1">
      <c r="C179" s="232">
        <f>'①報告書'!$O$5</f>
        <v>0</v>
      </c>
      <c r="D179" s="232"/>
      <c r="E179" t="s">
        <v>207</v>
      </c>
      <c r="G179" s="234"/>
      <c r="H179" s="237"/>
      <c r="K179" s="232">
        <f>'①報告書'!$O$5</f>
        <v>0</v>
      </c>
      <c r="L179" s="232"/>
      <c r="M179" t="s">
        <v>207</v>
      </c>
    </row>
    <row r="180" spans="1:14">
      <c r="G180" s="234"/>
      <c r="H180" s="237"/>
    </row>
    <row r="181" spans="1:14" ht="13.95">
      <c r="A181" s="229"/>
      <c r="B181" s="229"/>
      <c r="C181" s="229"/>
      <c r="D181" s="229"/>
      <c r="E181" s="229"/>
      <c r="F181" s="229"/>
      <c r="G181" s="235"/>
      <c r="H181" s="238"/>
      <c r="I181" s="229"/>
      <c r="J181" s="229"/>
      <c r="K181" s="229"/>
      <c r="L181" s="229"/>
      <c r="M181" s="229"/>
    </row>
    <row r="182" spans="1:14">
      <c r="A182" s="230"/>
      <c r="B182" s="230"/>
      <c r="C182" s="230"/>
      <c r="D182" s="230"/>
      <c r="E182" s="230"/>
      <c r="F182" s="230"/>
      <c r="G182" s="236"/>
      <c r="H182" s="239"/>
      <c r="I182" s="230"/>
      <c r="J182" s="230"/>
      <c r="K182" s="230"/>
      <c r="L182" s="230"/>
      <c r="M182" s="230"/>
    </row>
    <row r="183" spans="1:14">
      <c r="A183" t="s">
        <v>179</v>
      </c>
      <c r="G183" s="234"/>
      <c r="H183" s="237"/>
      <c r="I183" t="s">
        <v>179</v>
      </c>
    </row>
    <row r="184" spans="1:14">
      <c r="G184" s="234"/>
      <c r="H184" s="237"/>
    </row>
    <row r="185" spans="1:14">
      <c r="A185" s="228" t="s">
        <v>203</v>
      </c>
      <c r="B185" s="231">
        <f>'①報告書'!$H$8</f>
        <v>7</v>
      </c>
      <c r="C185" t="s">
        <v>208</v>
      </c>
      <c r="G185" s="234"/>
      <c r="H185" s="237"/>
      <c r="I185" s="228" t="s">
        <v>203</v>
      </c>
      <c r="J185" s="231">
        <f>'①報告書'!$H$8</f>
        <v>7</v>
      </c>
      <c r="K185" t="s">
        <v>208</v>
      </c>
    </row>
    <row r="186" spans="1:14">
      <c r="G186" s="234"/>
      <c r="H186" s="237"/>
    </row>
    <row r="187" spans="1:14" ht="24.6" customHeight="1">
      <c r="A187" t="s">
        <v>205</v>
      </c>
      <c r="B187" s="232">
        <f>'④集計表'!C33</f>
        <v>0</v>
      </c>
      <c r="C187" s="232"/>
      <c r="D187" s="232"/>
      <c r="E187" s="232"/>
      <c r="F187" t="s">
        <v>206</v>
      </c>
      <c r="G187" s="234"/>
      <c r="H187" s="237"/>
      <c r="I187" t="s">
        <v>205</v>
      </c>
      <c r="J187" s="233">
        <f>'④集計表'!C34</f>
        <v>0</v>
      </c>
      <c r="K187" s="232"/>
      <c r="L187" s="232"/>
      <c r="M187" s="232"/>
      <c r="N187" t="s">
        <v>206</v>
      </c>
    </row>
    <row r="188" spans="1:14">
      <c r="G188" s="234"/>
      <c r="H188" s="237"/>
    </row>
    <row r="189" spans="1:14" ht="27" customHeight="1">
      <c r="A189" t="s">
        <v>75</v>
      </c>
      <c r="B189" s="233" t="str">
        <f>'④集計表'!S33</f>
        <v/>
      </c>
      <c r="C189" s="232"/>
      <c r="D189" s="232"/>
      <c r="E189" s="232"/>
      <c r="F189" t="s">
        <v>192</v>
      </c>
      <c r="G189" s="234"/>
      <c r="H189" s="237"/>
      <c r="I189" t="s">
        <v>75</v>
      </c>
      <c r="J189" s="233" t="str">
        <f>'④集計表'!S34</f>
        <v/>
      </c>
      <c r="K189" s="232"/>
      <c r="L189" s="232"/>
      <c r="M189" s="232"/>
      <c r="N189" t="s">
        <v>192</v>
      </c>
    </row>
    <row r="190" spans="1:14">
      <c r="G190" s="234"/>
      <c r="H190" s="237"/>
    </row>
    <row r="191" spans="1:14">
      <c r="G191" s="234"/>
      <c r="H191" s="237"/>
    </row>
    <row r="192" spans="1:14" ht="25.15" customHeight="1">
      <c r="C192" s="232">
        <f>'①報告書'!$O$5</f>
        <v>0</v>
      </c>
      <c r="D192" s="232"/>
      <c r="E192" t="s">
        <v>207</v>
      </c>
      <c r="G192" s="234"/>
      <c r="H192" s="237"/>
      <c r="K192" s="232">
        <f>'①報告書'!$O$5</f>
        <v>0</v>
      </c>
      <c r="L192" s="232"/>
      <c r="M192" t="s">
        <v>207</v>
      </c>
    </row>
    <row r="193" spans="1:13">
      <c r="G193" s="234"/>
      <c r="H193" s="237"/>
    </row>
    <row r="194" spans="1:13" ht="13.95">
      <c r="A194" s="229"/>
      <c r="B194" s="229"/>
      <c r="C194" s="229"/>
      <c r="D194" s="229"/>
      <c r="E194" s="229"/>
      <c r="F194" s="229"/>
      <c r="G194" s="235"/>
      <c r="H194" s="238"/>
      <c r="I194" s="229"/>
      <c r="J194" s="229"/>
      <c r="K194" s="229"/>
      <c r="L194" s="229"/>
      <c r="M194" s="229"/>
    </row>
  </sheetData>
  <mergeCells count="90">
    <mergeCell ref="B5:E5"/>
    <mergeCell ref="J5:M5"/>
    <mergeCell ref="B7:E7"/>
    <mergeCell ref="J7:M7"/>
    <mergeCell ref="C10:D10"/>
    <mergeCell ref="K10:L10"/>
    <mergeCell ref="B18:E18"/>
    <mergeCell ref="J18:M18"/>
    <mergeCell ref="B20:E20"/>
    <mergeCell ref="J20:M20"/>
    <mergeCell ref="C23:D23"/>
    <mergeCell ref="K23:L23"/>
    <mergeCell ref="B31:E31"/>
    <mergeCell ref="J31:M31"/>
    <mergeCell ref="B33:E33"/>
    <mergeCell ref="J33:M33"/>
    <mergeCell ref="C36:D36"/>
    <mergeCell ref="K36:L36"/>
    <mergeCell ref="B44:E44"/>
    <mergeCell ref="J44:M44"/>
    <mergeCell ref="B46:E46"/>
    <mergeCell ref="J46:M46"/>
    <mergeCell ref="C49:D49"/>
    <mergeCell ref="K49:L49"/>
    <mergeCell ref="B57:E57"/>
    <mergeCell ref="J57:M57"/>
    <mergeCell ref="B59:E59"/>
    <mergeCell ref="J59:M59"/>
    <mergeCell ref="C62:D62"/>
    <mergeCell ref="K62:L62"/>
    <mergeCell ref="B70:E70"/>
    <mergeCell ref="J70:M70"/>
    <mergeCell ref="B72:E72"/>
    <mergeCell ref="J72:M72"/>
    <mergeCell ref="C75:D75"/>
    <mergeCell ref="K75:L75"/>
    <mergeCell ref="B83:E83"/>
    <mergeCell ref="J83:M83"/>
    <mergeCell ref="B85:E85"/>
    <mergeCell ref="J85:M85"/>
    <mergeCell ref="C88:D88"/>
    <mergeCell ref="K88:L88"/>
    <mergeCell ref="B96:E96"/>
    <mergeCell ref="J96:M96"/>
    <mergeCell ref="B98:E98"/>
    <mergeCell ref="J98:M98"/>
    <mergeCell ref="C101:D101"/>
    <mergeCell ref="K101:L101"/>
    <mergeCell ref="B109:E109"/>
    <mergeCell ref="J109:M109"/>
    <mergeCell ref="B111:E111"/>
    <mergeCell ref="J111:M111"/>
    <mergeCell ref="C114:D114"/>
    <mergeCell ref="K114:L114"/>
    <mergeCell ref="B122:E122"/>
    <mergeCell ref="J122:M122"/>
    <mergeCell ref="B124:E124"/>
    <mergeCell ref="J124:M124"/>
    <mergeCell ref="C127:D127"/>
    <mergeCell ref="K127:L127"/>
    <mergeCell ref="B135:E135"/>
    <mergeCell ref="J135:M135"/>
    <mergeCell ref="B137:E137"/>
    <mergeCell ref="J137:M137"/>
    <mergeCell ref="C140:D140"/>
    <mergeCell ref="K140:L140"/>
    <mergeCell ref="B148:E148"/>
    <mergeCell ref="J148:M148"/>
    <mergeCell ref="B150:E150"/>
    <mergeCell ref="J150:M150"/>
    <mergeCell ref="C153:D153"/>
    <mergeCell ref="K153:L153"/>
    <mergeCell ref="B161:E161"/>
    <mergeCell ref="J161:M161"/>
    <mergeCell ref="B163:E163"/>
    <mergeCell ref="J163:M163"/>
    <mergeCell ref="C166:D166"/>
    <mergeCell ref="K166:L166"/>
    <mergeCell ref="B174:E174"/>
    <mergeCell ref="J174:M174"/>
    <mergeCell ref="B176:E176"/>
    <mergeCell ref="J176:M176"/>
    <mergeCell ref="C179:D179"/>
    <mergeCell ref="K179:L179"/>
    <mergeCell ref="B187:E187"/>
    <mergeCell ref="J187:M187"/>
    <mergeCell ref="B189:E189"/>
    <mergeCell ref="J189:M189"/>
    <mergeCell ref="C192:D192"/>
    <mergeCell ref="K192:L192"/>
  </mergeCells>
  <phoneticPr fontId="3"/>
  <printOptions horizontalCentered="1"/>
  <pageMargins left="0.31496062992125984" right="0.11811023622047245" top="0.74803149606299213" bottom="0.74803149606299213" header="0.31496062992125984" footer="0.31496062992125984"/>
  <pageSetup paperSize="9" scale="94" fitToWidth="1" fitToHeight="0" orientation="portrait" usePrinterDefaults="1" r:id="rId1"/>
  <rowBreaks count="3" manualBreakCount="3">
    <brk id="51" max="16383" man="1"/>
    <brk id="103" max="16383" man="1"/>
    <brk id="155"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①報告書</vt:lpstr>
      <vt:lpstr>①報告書(例)</vt:lpstr>
      <vt:lpstr>②個人配分表</vt:lpstr>
      <vt:lpstr>②個人配分表(例)</vt:lpstr>
      <vt:lpstr>③細目書</vt:lpstr>
      <vt:lpstr>③細目書(例)</vt:lpstr>
      <vt:lpstr>④集計表</vt:lpstr>
      <vt:lpstr>④集計表(例)</vt:lpstr>
      <vt:lpstr>⑤申告額周知用</vt:lpstr>
      <vt:lpstr>⑤申告額周知用（例）</vt:lpstr>
      <vt:lpstr>科目</vt:lpstr>
      <vt:lpstr>①報告書(第4期まで分)</vt:lpstr>
      <vt:lpstr>①報告書(第4期まで分)(例)</vt:lpstr>
      <vt:lpstr>②細目書(第4期まで分)</vt:lpstr>
      <vt:lpstr>②細目書(第4期まで分)(例)</vt:lpstr>
      <vt:lpstr>⑤個人集計表(第4期まで分)</vt:lpstr>
      <vt:lpstr>⑤個人集計表(第4期まで分)(例)</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Administrator</cp:lastModifiedBy>
  <cp:lastPrinted>2024-11-26T00:12:51Z</cp:lastPrinted>
  <dcterms:created xsi:type="dcterms:W3CDTF">2018-12-11T10:54:43Z</dcterms:created>
  <dcterms:modified xsi:type="dcterms:W3CDTF">2025-11-25T03:06:46Z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2025-11-25T03:06:46Z</vt:filetime>
  </property>
</Properties>
</file>